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erver\管理部\912 西野\32期\発注依頼取込口作成の件\"/>
    </mc:Choice>
  </mc:AlternateContent>
  <xr:revisionPtr revIDLastSave="0" documentId="13_ncr:1_{D9ED65E3-1F73-45DC-A0CD-6429DF78DAD9}" xr6:coauthVersionLast="47" xr6:coauthVersionMax="47" xr10:uidLastSave="{00000000-0000-0000-0000-000000000000}"/>
  <bookViews>
    <workbookView xWindow="15720" yWindow="-10920" windowWidth="19440" windowHeight="10440" activeTab="1" xr2:uid="{00000000-000D-0000-FFFF-FFFF00000000}"/>
  </bookViews>
  <sheets>
    <sheet name="見積表紙 " sheetId="7" r:id="rId1"/>
    <sheet name="内訳明細書" sheetId="2" r:id="rId2"/>
    <sheet name="取込用シート" sheetId="4" state="hidden" r:id="rId3"/>
    <sheet name="費目一覧表" sheetId="6" state="hidden" r:id="rId4"/>
    <sheet name="工種一覧表" sheetId="5" state="hidden" r:id="rId5"/>
    <sheet name="Sheet1" sheetId="8" state="hidden" r:id="rId6"/>
    <sheet name="Sheet2" sheetId="9" state="hidden" r:id="rId7"/>
  </sheets>
  <definedNames>
    <definedName name="_1">Sheet1!$B$3:$B$12</definedName>
    <definedName name="_100">Sheet2!$B$3:$B$6</definedName>
    <definedName name="_101">Sheet2!$C$3:$C$6</definedName>
    <definedName name="_102">Sheet2!$D$3:$D$6</definedName>
    <definedName name="_103">Sheet2!$E$3:$E$6</definedName>
    <definedName name="_104">Sheet2!$F$3:$F$6</definedName>
    <definedName name="_105">Sheet2!$G$3:$G$6</definedName>
    <definedName name="_106">Sheet2!$H$3:$H$6</definedName>
    <definedName name="_107">Sheet2!$I$3:$I$6</definedName>
    <definedName name="_108">Sheet2!$J$3:$J$6</definedName>
    <definedName name="_109">Sheet2!$K$3:$K$6</definedName>
    <definedName name="_2">Sheet1!$C$3:$C$11</definedName>
    <definedName name="_200">Sheet2!$L$3:$L$6</definedName>
    <definedName name="_201">Sheet2!$M$3:$M$6</definedName>
    <definedName name="_202">Sheet2!$N$3:$N$6</definedName>
    <definedName name="_203">Sheet2!$O$3:$O$6</definedName>
    <definedName name="_204">Sheet2!$P$3:$P$6</definedName>
    <definedName name="_205">Sheet2!$Q$3:$Q$6</definedName>
    <definedName name="_206">Sheet2!$R$3:$R$6</definedName>
    <definedName name="_207">Sheet2!$S$3:$S$6</definedName>
    <definedName name="_208">Sheet2!$T$3:$T$6</definedName>
    <definedName name="_3">Sheet1!$D$3:$D$17</definedName>
    <definedName name="_300">Sheet2!$U$3:$U$6</definedName>
    <definedName name="_301">Sheet2!$V$3:$V$6</definedName>
    <definedName name="_302">Sheet2!$W$3:$W$6</definedName>
    <definedName name="_303">Sheet2!$X$3:$X$6</definedName>
    <definedName name="_304">Sheet2!$Y$3:$Y$6</definedName>
    <definedName name="_305">Sheet2!$Z$3:$Z$6</definedName>
    <definedName name="_306">Sheet2!$AA$3:$AA$6</definedName>
    <definedName name="_307">Sheet2!$AB$3:$AB$6</definedName>
    <definedName name="_308">Sheet2!$AC$3:$AC$6</definedName>
    <definedName name="_309">Sheet2!$AD$3:$AD$6</definedName>
    <definedName name="_310">Sheet2!$AE$3:$AE$6</definedName>
    <definedName name="_311">Sheet2!$AF$3:$AF$6</definedName>
    <definedName name="_312">Sheet2!$AG$3:$AG$6</definedName>
    <definedName name="_313">Sheet2!$AH$3:$AH$6</definedName>
    <definedName name="_314">Sheet2!$AI$3:$AI$6</definedName>
    <definedName name="_4">Sheet1!$E$3:$E$8</definedName>
    <definedName name="_400">Sheet2!$AJ$3:$AJ$6</definedName>
    <definedName name="_401">Sheet2!$AK$3:$AK$6</definedName>
    <definedName name="_402">Sheet2!$AL$3:$AL$6</definedName>
    <definedName name="_403">Sheet2!$AM$3:$AM$6</definedName>
    <definedName name="_404">Sheet2!$AN$3:$AN$6</definedName>
    <definedName name="_405">Sheet2!$AO$3:$AO$6</definedName>
    <definedName name="_5">Sheet1!$F$3:$F$7</definedName>
    <definedName name="_500">Sheet2!$AP$3:$AP$6</definedName>
    <definedName name="_501">Sheet2!$AQ$3:$AQ$6</definedName>
    <definedName name="_502">Sheet2!$AR$3:$AR$6</definedName>
    <definedName name="_503">Sheet2!$AS$3:$AS$6</definedName>
    <definedName name="_504">Sheet2!$AT$3:$AT$6</definedName>
    <definedName name="_6">Sheet1!$G$3</definedName>
    <definedName name="_600">Sheet2!$AU$3:$AU$6</definedName>
    <definedName name="_xlnm.Print_Area" localSheetId="0">'見積表紙 '!$A$1:$M$19</definedName>
  </definedNames>
  <calcPr calcId="191029"/>
</workbook>
</file>

<file path=xl/calcChain.xml><?xml version="1.0" encoding="utf-8"?>
<calcChain xmlns="http://schemas.openxmlformats.org/spreadsheetml/2006/main">
  <c r="L121" i="4" l="1"/>
  <c r="K121" i="4"/>
  <c r="N121" i="4" s="1"/>
  <c r="I121" i="4"/>
  <c r="H121" i="4"/>
  <c r="G121" i="4"/>
  <c r="F121" i="4"/>
  <c r="E121" i="4"/>
  <c r="D121" i="4"/>
  <c r="B121" i="4"/>
  <c r="M121" i="4" s="1"/>
  <c r="L120" i="4"/>
  <c r="K120" i="4"/>
  <c r="N120" i="4" s="1"/>
  <c r="I120" i="4"/>
  <c r="H120" i="4"/>
  <c r="G120" i="4"/>
  <c r="F120" i="4"/>
  <c r="E120" i="4"/>
  <c r="D120" i="4"/>
  <c r="B120" i="4"/>
  <c r="M120" i="4" s="1"/>
  <c r="L119" i="4"/>
  <c r="K119" i="4"/>
  <c r="N119" i="4" s="1"/>
  <c r="I119" i="4"/>
  <c r="H119" i="4"/>
  <c r="G119" i="4"/>
  <c r="F119" i="4"/>
  <c r="E119" i="4"/>
  <c r="D119" i="4"/>
  <c r="B119" i="4"/>
  <c r="M119" i="4" s="1"/>
  <c r="L118" i="4"/>
  <c r="K118" i="4"/>
  <c r="N118" i="4" s="1"/>
  <c r="I118" i="4"/>
  <c r="H118" i="4"/>
  <c r="G118" i="4"/>
  <c r="F118" i="4"/>
  <c r="E118" i="4"/>
  <c r="D118" i="4"/>
  <c r="B118" i="4"/>
  <c r="M118" i="4" s="1"/>
  <c r="L117" i="4"/>
  <c r="K117" i="4"/>
  <c r="N117" i="4" s="1"/>
  <c r="I117" i="4"/>
  <c r="H117" i="4"/>
  <c r="G117" i="4"/>
  <c r="F117" i="4"/>
  <c r="E117" i="4"/>
  <c r="D117" i="4"/>
  <c r="B117" i="4"/>
  <c r="M117" i="4" s="1"/>
  <c r="L116" i="4"/>
  <c r="K116" i="4"/>
  <c r="N116" i="4" s="1"/>
  <c r="I116" i="4"/>
  <c r="H116" i="4"/>
  <c r="G116" i="4"/>
  <c r="F116" i="4"/>
  <c r="E116" i="4"/>
  <c r="D116" i="4"/>
  <c r="B116" i="4"/>
  <c r="M116" i="4" s="1"/>
  <c r="L115" i="4"/>
  <c r="K115" i="4"/>
  <c r="N115" i="4" s="1"/>
  <c r="I115" i="4"/>
  <c r="H115" i="4"/>
  <c r="G115" i="4"/>
  <c r="F115" i="4"/>
  <c r="E115" i="4"/>
  <c r="D115" i="4"/>
  <c r="B115" i="4"/>
  <c r="M115" i="4" s="1"/>
  <c r="L114" i="4"/>
  <c r="K114" i="4"/>
  <c r="N114" i="4" s="1"/>
  <c r="I114" i="4"/>
  <c r="H114" i="4"/>
  <c r="G114" i="4"/>
  <c r="F114" i="4"/>
  <c r="E114" i="4"/>
  <c r="D114" i="4"/>
  <c r="B114" i="4"/>
  <c r="M114" i="4" s="1"/>
  <c r="L113" i="4"/>
  <c r="K113" i="4"/>
  <c r="N113" i="4" s="1"/>
  <c r="I113" i="4"/>
  <c r="H113" i="4"/>
  <c r="G113" i="4"/>
  <c r="F113" i="4"/>
  <c r="E113" i="4"/>
  <c r="D113" i="4"/>
  <c r="B113" i="4"/>
  <c r="M113" i="4" s="1"/>
  <c r="L112" i="4"/>
  <c r="K112" i="4"/>
  <c r="N112" i="4" s="1"/>
  <c r="I112" i="4"/>
  <c r="H112" i="4"/>
  <c r="G112" i="4"/>
  <c r="F112" i="4"/>
  <c r="E112" i="4"/>
  <c r="D112" i="4"/>
  <c r="B112" i="4"/>
  <c r="M112" i="4" s="1"/>
  <c r="L111" i="4"/>
  <c r="K111" i="4"/>
  <c r="N111" i="4" s="1"/>
  <c r="I111" i="4"/>
  <c r="H111" i="4"/>
  <c r="G111" i="4"/>
  <c r="F111" i="4"/>
  <c r="E111" i="4"/>
  <c r="D111" i="4"/>
  <c r="B111" i="4"/>
  <c r="M111" i="4" s="1"/>
  <c r="L110" i="4"/>
  <c r="K110" i="4"/>
  <c r="N110" i="4" s="1"/>
  <c r="I110" i="4"/>
  <c r="H110" i="4"/>
  <c r="G110" i="4"/>
  <c r="F110" i="4"/>
  <c r="E110" i="4"/>
  <c r="D110" i="4"/>
  <c r="B110" i="4"/>
  <c r="M110" i="4" s="1"/>
  <c r="L109" i="4"/>
  <c r="K109" i="4"/>
  <c r="N109" i="4" s="1"/>
  <c r="I109" i="4"/>
  <c r="H109" i="4"/>
  <c r="G109" i="4"/>
  <c r="F109" i="4"/>
  <c r="E109" i="4"/>
  <c r="D109" i="4"/>
  <c r="B109" i="4"/>
  <c r="M109" i="4" s="1"/>
  <c r="L108" i="4"/>
  <c r="K108" i="4"/>
  <c r="N108" i="4" s="1"/>
  <c r="I108" i="4"/>
  <c r="H108" i="4"/>
  <c r="G108" i="4"/>
  <c r="F108" i="4"/>
  <c r="E108" i="4"/>
  <c r="D108" i="4"/>
  <c r="B108" i="4"/>
  <c r="M108" i="4" s="1"/>
  <c r="L107" i="4"/>
  <c r="K107" i="4"/>
  <c r="N107" i="4" s="1"/>
  <c r="I107" i="4"/>
  <c r="H107" i="4"/>
  <c r="G107" i="4"/>
  <c r="F107" i="4"/>
  <c r="E107" i="4"/>
  <c r="D107" i="4"/>
  <c r="B107" i="4"/>
  <c r="M107" i="4" s="1"/>
  <c r="L106" i="4"/>
  <c r="K106" i="4"/>
  <c r="N106" i="4" s="1"/>
  <c r="I106" i="4"/>
  <c r="H106" i="4"/>
  <c r="G106" i="4"/>
  <c r="F106" i="4"/>
  <c r="E106" i="4"/>
  <c r="D106" i="4"/>
  <c r="B106" i="4"/>
  <c r="M106" i="4" s="1"/>
  <c r="L105" i="4"/>
  <c r="K105" i="4"/>
  <c r="N105" i="4" s="1"/>
  <c r="I105" i="4"/>
  <c r="H105" i="4"/>
  <c r="G105" i="4"/>
  <c r="F105" i="4"/>
  <c r="E105" i="4"/>
  <c r="D105" i="4"/>
  <c r="B105" i="4"/>
  <c r="M105" i="4" s="1"/>
  <c r="L104" i="4"/>
  <c r="K104" i="4"/>
  <c r="N104" i="4" s="1"/>
  <c r="I104" i="4"/>
  <c r="H104" i="4"/>
  <c r="G104" i="4"/>
  <c r="F104" i="4"/>
  <c r="E104" i="4"/>
  <c r="D104" i="4"/>
  <c r="B104" i="4"/>
  <c r="M104" i="4" s="1"/>
  <c r="L103" i="4"/>
  <c r="K103" i="4"/>
  <c r="N103" i="4" s="1"/>
  <c r="I103" i="4"/>
  <c r="H103" i="4"/>
  <c r="G103" i="4"/>
  <c r="F103" i="4"/>
  <c r="E103" i="4"/>
  <c r="D103" i="4"/>
  <c r="B103" i="4"/>
  <c r="M103" i="4" s="1"/>
  <c r="L102" i="4"/>
  <c r="K102" i="4"/>
  <c r="N102" i="4" s="1"/>
  <c r="I102" i="4"/>
  <c r="H102" i="4"/>
  <c r="G102" i="4"/>
  <c r="F102" i="4"/>
  <c r="E102" i="4"/>
  <c r="D102" i="4"/>
  <c r="B102" i="4"/>
  <c r="M102" i="4" s="1"/>
  <c r="L101" i="4"/>
  <c r="K101" i="4"/>
  <c r="N101" i="4" s="1"/>
  <c r="I101" i="4"/>
  <c r="H101" i="4"/>
  <c r="G101" i="4"/>
  <c r="F101" i="4"/>
  <c r="E101" i="4"/>
  <c r="D101" i="4"/>
  <c r="B101" i="4"/>
  <c r="M101" i="4" s="1"/>
  <c r="L100" i="4"/>
  <c r="K100" i="4"/>
  <c r="N100" i="4" s="1"/>
  <c r="I100" i="4"/>
  <c r="H100" i="4"/>
  <c r="G100" i="4"/>
  <c r="F100" i="4"/>
  <c r="E100" i="4"/>
  <c r="D100" i="4"/>
  <c r="B100" i="4"/>
  <c r="M100" i="4" s="1"/>
  <c r="L99" i="4"/>
  <c r="K99" i="4"/>
  <c r="N99" i="4" s="1"/>
  <c r="I99" i="4"/>
  <c r="H99" i="4"/>
  <c r="G99" i="4"/>
  <c r="F99" i="4"/>
  <c r="E99" i="4"/>
  <c r="D99" i="4"/>
  <c r="B99" i="4"/>
  <c r="M99" i="4" s="1"/>
  <c r="L98" i="4"/>
  <c r="K98" i="4"/>
  <c r="N98" i="4" s="1"/>
  <c r="I98" i="4"/>
  <c r="H98" i="4"/>
  <c r="G98" i="4"/>
  <c r="F98" i="4"/>
  <c r="E98" i="4"/>
  <c r="D98" i="4"/>
  <c r="B98" i="4"/>
  <c r="M98" i="4" s="1"/>
  <c r="L97" i="4"/>
  <c r="K97" i="4"/>
  <c r="N97" i="4" s="1"/>
  <c r="I97" i="4"/>
  <c r="H97" i="4"/>
  <c r="G97" i="4"/>
  <c r="F97" i="4"/>
  <c r="E97" i="4"/>
  <c r="D97" i="4"/>
  <c r="B97" i="4"/>
  <c r="M97" i="4" s="1"/>
  <c r="L96" i="4"/>
  <c r="K96" i="4"/>
  <c r="N96" i="4" s="1"/>
  <c r="I96" i="4"/>
  <c r="H96" i="4"/>
  <c r="G96" i="4"/>
  <c r="F96" i="4"/>
  <c r="E96" i="4"/>
  <c r="D96" i="4"/>
  <c r="B96" i="4"/>
  <c r="M96" i="4" s="1"/>
  <c r="L95" i="4"/>
  <c r="K95" i="4"/>
  <c r="N95" i="4" s="1"/>
  <c r="I95" i="4"/>
  <c r="H95" i="4"/>
  <c r="G95" i="4"/>
  <c r="F95" i="4"/>
  <c r="E95" i="4"/>
  <c r="D95" i="4"/>
  <c r="B95" i="4"/>
  <c r="M95" i="4" s="1"/>
  <c r="L94" i="4"/>
  <c r="K94" i="4"/>
  <c r="N94" i="4" s="1"/>
  <c r="I94" i="4"/>
  <c r="H94" i="4"/>
  <c r="G94" i="4"/>
  <c r="F94" i="4"/>
  <c r="E94" i="4"/>
  <c r="D94" i="4"/>
  <c r="B94" i="4"/>
  <c r="M94" i="4" s="1"/>
  <c r="L93" i="4"/>
  <c r="K93" i="4"/>
  <c r="N93" i="4" s="1"/>
  <c r="I93" i="4"/>
  <c r="H93" i="4"/>
  <c r="G93" i="4"/>
  <c r="F93" i="4"/>
  <c r="E93" i="4"/>
  <c r="D93" i="4"/>
  <c r="B93" i="4"/>
  <c r="M93" i="4" s="1"/>
  <c r="L92" i="4"/>
  <c r="K92" i="4"/>
  <c r="N92" i="4" s="1"/>
  <c r="J92" i="4"/>
  <c r="I92" i="4"/>
  <c r="H92" i="4"/>
  <c r="G92" i="4"/>
  <c r="F92" i="4"/>
  <c r="E92" i="4"/>
  <c r="D92" i="4"/>
  <c r="B92" i="4"/>
  <c r="M92" i="4" s="1"/>
  <c r="L91" i="4"/>
  <c r="K91" i="4"/>
  <c r="N91" i="4" s="1"/>
  <c r="I91" i="4"/>
  <c r="H91" i="4"/>
  <c r="G91" i="4"/>
  <c r="F91" i="4"/>
  <c r="E91" i="4"/>
  <c r="D91" i="4"/>
  <c r="B91" i="4"/>
  <c r="M91" i="4" s="1"/>
  <c r="L90" i="4"/>
  <c r="K90" i="4"/>
  <c r="N90" i="4" s="1"/>
  <c r="I90" i="4"/>
  <c r="H90" i="4"/>
  <c r="G90" i="4"/>
  <c r="F90" i="4"/>
  <c r="E90" i="4"/>
  <c r="D90" i="4"/>
  <c r="B90" i="4"/>
  <c r="M90" i="4" s="1"/>
  <c r="L89" i="4"/>
  <c r="K89" i="4"/>
  <c r="N89" i="4" s="1"/>
  <c r="I89" i="4"/>
  <c r="H89" i="4"/>
  <c r="G89" i="4"/>
  <c r="F89" i="4"/>
  <c r="E89" i="4"/>
  <c r="D89" i="4"/>
  <c r="B89" i="4"/>
  <c r="M89" i="4" s="1"/>
  <c r="L88" i="4"/>
  <c r="K88" i="4"/>
  <c r="N88" i="4" s="1"/>
  <c r="I88" i="4"/>
  <c r="H88" i="4"/>
  <c r="G88" i="4"/>
  <c r="F88" i="4"/>
  <c r="E88" i="4"/>
  <c r="D88" i="4"/>
  <c r="B88" i="4"/>
  <c r="M88" i="4" s="1"/>
  <c r="L87" i="4"/>
  <c r="K87" i="4"/>
  <c r="N87" i="4" s="1"/>
  <c r="I87" i="4"/>
  <c r="H87" i="4"/>
  <c r="G87" i="4"/>
  <c r="F87" i="4"/>
  <c r="E87" i="4"/>
  <c r="D87" i="4"/>
  <c r="B87" i="4"/>
  <c r="M87" i="4" s="1"/>
  <c r="L86" i="4"/>
  <c r="K86" i="4"/>
  <c r="N86" i="4" s="1"/>
  <c r="I86" i="4"/>
  <c r="H86" i="4"/>
  <c r="G86" i="4"/>
  <c r="F86" i="4"/>
  <c r="E86" i="4"/>
  <c r="D86" i="4"/>
  <c r="B86" i="4"/>
  <c r="M86" i="4" s="1"/>
  <c r="L85" i="4"/>
  <c r="K85" i="4"/>
  <c r="N85" i="4" s="1"/>
  <c r="I85" i="4"/>
  <c r="H85" i="4"/>
  <c r="G85" i="4"/>
  <c r="F85" i="4"/>
  <c r="E85" i="4"/>
  <c r="D85" i="4"/>
  <c r="B85" i="4"/>
  <c r="M85" i="4" s="1"/>
  <c r="L84" i="4"/>
  <c r="K84" i="4"/>
  <c r="N84" i="4" s="1"/>
  <c r="J84" i="4"/>
  <c r="I84" i="4"/>
  <c r="H84" i="4"/>
  <c r="G84" i="4"/>
  <c r="F84" i="4"/>
  <c r="E84" i="4"/>
  <c r="D84" i="4"/>
  <c r="B84" i="4"/>
  <c r="M84" i="4" s="1"/>
  <c r="L83" i="4"/>
  <c r="K83" i="4"/>
  <c r="N83" i="4" s="1"/>
  <c r="I83" i="4"/>
  <c r="H83" i="4"/>
  <c r="G83" i="4"/>
  <c r="F83" i="4"/>
  <c r="E83" i="4"/>
  <c r="D83" i="4"/>
  <c r="B83" i="4"/>
  <c r="M83" i="4" s="1"/>
  <c r="L82" i="4"/>
  <c r="K82" i="4"/>
  <c r="N82" i="4" s="1"/>
  <c r="I82" i="4"/>
  <c r="H82" i="4"/>
  <c r="G82" i="4"/>
  <c r="F82" i="4"/>
  <c r="E82" i="4"/>
  <c r="D82" i="4"/>
  <c r="B82" i="4"/>
  <c r="M82" i="4" s="1"/>
  <c r="L81" i="4"/>
  <c r="K81" i="4"/>
  <c r="N81" i="4" s="1"/>
  <c r="I81" i="4"/>
  <c r="H81" i="4"/>
  <c r="G81" i="4"/>
  <c r="F81" i="4"/>
  <c r="E81" i="4"/>
  <c r="D81" i="4"/>
  <c r="B81" i="4"/>
  <c r="M81" i="4" s="1"/>
  <c r="L80" i="4"/>
  <c r="K80" i="4"/>
  <c r="N80" i="4" s="1"/>
  <c r="I80" i="4"/>
  <c r="H80" i="4"/>
  <c r="G80" i="4"/>
  <c r="F80" i="4"/>
  <c r="E80" i="4"/>
  <c r="D80" i="4"/>
  <c r="B80" i="4"/>
  <c r="M80" i="4" s="1"/>
  <c r="L79" i="4"/>
  <c r="K79" i="4"/>
  <c r="N79" i="4" s="1"/>
  <c r="I79" i="4"/>
  <c r="H79" i="4"/>
  <c r="G79" i="4"/>
  <c r="F79" i="4"/>
  <c r="E79" i="4"/>
  <c r="D79" i="4"/>
  <c r="B79" i="4"/>
  <c r="M79" i="4" s="1"/>
  <c r="L78" i="4"/>
  <c r="K78" i="4"/>
  <c r="N78" i="4" s="1"/>
  <c r="I78" i="4"/>
  <c r="H78" i="4"/>
  <c r="G78" i="4"/>
  <c r="F78" i="4"/>
  <c r="E78" i="4"/>
  <c r="D78" i="4"/>
  <c r="B78" i="4"/>
  <c r="M78" i="4" s="1"/>
  <c r="L77" i="4"/>
  <c r="K77" i="4"/>
  <c r="N77" i="4" s="1"/>
  <c r="I77" i="4"/>
  <c r="H77" i="4"/>
  <c r="G77" i="4"/>
  <c r="F77" i="4"/>
  <c r="E77" i="4"/>
  <c r="D77" i="4"/>
  <c r="B77" i="4"/>
  <c r="M77" i="4" s="1"/>
  <c r="L76" i="4"/>
  <c r="K76" i="4"/>
  <c r="N76" i="4" s="1"/>
  <c r="I76" i="4"/>
  <c r="H76" i="4"/>
  <c r="G76" i="4"/>
  <c r="F76" i="4"/>
  <c r="E76" i="4"/>
  <c r="D76" i="4"/>
  <c r="B76" i="4"/>
  <c r="M76" i="4" s="1"/>
  <c r="L75" i="4"/>
  <c r="K75" i="4"/>
  <c r="N75" i="4" s="1"/>
  <c r="I75" i="4"/>
  <c r="H75" i="4"/>
  <c r="G75" i="4"/>
  <c r="F75" i="4"/>
  <c r="E75" i="4"/>
  <c r="D75" i="4"/>
  <c r="B75" i="4"/>
  <c r="M75" i="4" s="1"/>
  <c r="L74" i="4"/>
  <c r="K74" i="4"/>
  <c r="N74" i="4" s="1"/>
  <c r="I74" i="4"/>
  <c r="H74" i="4"/>
  <c r="G74" i="4"/>
  <c r="F74" i="4"/>
  <c r="E74" i="4"/>
  <c r="D74" i="4"/>
  <c r="B74" i="4"/>
  <c r="M74" i="4" s="1"/>
  <c r="L73" i="4"/>
  <c r="K73" i="4"/>
  <c r="N73" i="4" s="1"/>
  <c r="I73" i="4"/>
  <c r="H73" i="4"/>
  <c r="G73" i="4"/>
  <c r="F73" i="4"/>
  <c r="E73" i="4"/>
  <c r="D73" i="4"/>
  <c r="B73" i="4"/>
  <c r="M73" i="4" s="1"/>
  <c r="L72" i="4"/>
  <c r="K72" i="4"/>
  <c r="N72" i="4" s="1"/>
  <c r="I72" i="4"/>
  <c r="H72" i="4"/>
  <c r="G72" i="4"/>
  <c r="F72" i="4"/>
  <c r="E72" i="4"/>
  <c r="D72" i="4"/>
  <c r="B72" i="4"/>
  <c r="M72" i="4" s="1"/>
  <c r="L71" i="4"/>
  <c r="K71" i="4"/>
  <c r="N71" i="4" s="1"/>
  <c r="I71" i="4"/>
  <c r="H71" i="4"/>
  <c r="G71" i="4"/>
  <c r="F71" i="4"/>
  <c r="E71" i="4"/>
  <c r="D71" i="4"/>
  <c r="B71" i="4"/>
  <c r="M71" i="4" s="1"/>
  <c r="L70" i="4"/>
  <c r="K70" i="4"/>
  <c r="N70" i="4" s="1"/>
  <c r="I70" i="4"/>
  <c r="H70" i="4"/>
  <c r="G70" i="4"/>
  <c r="F70" i="4"/>
  <c r="E70" i="4"/>
  <c r="D70" i="4"/>
  <c r="B70" i="4"/>
  <c r="M70" i="4" s="1"/>
  <c r="L69" i="4"/>
  <c r="K69" i="4"/>
  <c r="N69" i="4" s="1"/>
  <c r="I69" i="4"/>
  <c r="H69" i="4"/>
  <c r="G69" i="4"/>
  <c r="F69" i="4"/>
  <c r="E69" i="4"/>
  <c r="D69" i="4"/>
  <c r="B69" i="4"/>
  <c r="M69" i="4" s="1"/>
  <c r="L68" i="4"/>
  <c r="K68" i="4"/>
  <c r="N68" i="4" s="1"/>
  <c r="I68" i="4"/>
  <c r="H68" i="4"/>
  <c r="G68" i="4"/>
  <c r="F68" i="4"/>
  <c r="E68" i="4"/>
  <c r="D68" i="4"/>
  <c r="B68" i="4"/>
  <c r="M68" i="4" s="1"/>
  <c r="L67" i="4"/>
  <c r="K67" i="4"/>
  <c r="N67" i="4" s="1"/>
  <c r="I67" i="4"/>
  <c r="H67" i="4"/>
  <c r="G67" i="4"/>
  <c r="F67" i="4"/>
  <c r="E67" i="4"/>
  <c r="D67" i="4"/>
  <c r="B67" i="4"/>
  <c r="M67" i="4" s="1"/>
  <c r="L66" i="4"/>
  <c r="K66" i="4"/>
  <c r="N66" i="4" s="1"/>
  <c r="I66" i="4"/>
  <c r="H66" i="4"/>
  <c r="G66" i="4"/>
  <c r="F66" i="4"/>
  <c r="E66" i="4"/>
  <c r="D66" i="4"/>
  <c r="B66" i="4"/>
  <c r="M66" i="4" s="1"/>
  <c r="L65" i="4"/>
  <c r="K65" i="4"/>
  <c r="N65" i="4" s="1"/>
  <c r="I65" i="4"/>
  <c r="H65" i="4"/>
  <c r="G65" i="4"/>
  <c r="F65" i="4"/>
  <c r="E65" i="4"/>
  <c r="D65" i="4"/>
  <c r="B65" i="4"/>
  <c r="M65" i="4" s="1"/>
  <c r="L64" i="4"/>
  <c r="K64" i="4"/>
  <c r="N64" i="4" s="1"/>
  <c r="I64" i="4"/>
  <c r="H64" i="4"/>
  <c r="G64" i="4"/>
  <c r="F64" i="4"/>
  <c r="E64" i="4"/>
  <c r="D64" i="4"/>
  <c r="B64" i="4"/>
  <c r="M64" i="4" s="1"/>
  <c r="L63" i="4"/>
  <c r="K63" i="4"/>
  <c r="N63" i="4" s="1"/>
  <c r="I63" i="4"/>
  <c r="H63" i="4"/>
  <c r="G63" i="4"/>
  <c r="F63" i="4"/>
  <c r="E63" i="4"/>
  <c r="D63" i="4"/>
  <c r="B63" i="4"/>
  <c r="M63" i="4" s="1"/>
  <c r="L62" i="4"/>
  <c r="K62" i="4"/>
  <c r="N62" i="4" s="1"/>
  <c r="I62" i="4"/>
  <c r="H62" i="4"/>
  <c r="G62" i="4"/>
  <c r="F62" i="4"/>
  <c r="E62" i="4"/>
  <c r="D62" i="4"/>
  <c r="B62" i="4"/>
  <c r="M62" i="4" s="1"/>
  <c r="L61" i="4"/>
  <c r="K61" i="4"/>
  <c r="N61" i="4" s="1"/>
  <c r="I61" i="4"/>
  <c r="H61" i="4"/>
  <c r="G61" i="4"/>
  <c r="F61" i="4"/>
  <c r="E61" i="4"/>
  <c r="D61" i="4"/>
  <c r="B61" i="4"/>
  <c r="M61" i="4" s="1"/>
  <c r="L60" i="4"/>
  <c r="K60" i="4"/>
  <c r="N60" i="4" s="1"/>
  <c r="I60" i="4"/>
  <c r="H60" i="4"/>
  <c r="G60" i="4"/>
  <c r="F60" i="4"/>
  <c r="E60" i="4"/>
  <c r="D60" i="4"/>
  <c r="B60" i="4"/>
  <c r="M60" i="4" s="1"/>
  <c r="L59" i="4"/>
  <c r="K59" i="4"/>
  <c r="N59" i="4" s="1"/>
  <c r="I59" i="4"/>
  <c r="H59" i="4"/>
  <c r="G59" i="4"/>
  <c r="F59" i="4"/>
  <c r="E59" i="4"/>
  <c r="D59" i="4"/>
  <c r="B59" i="4"/>
  <c r="M59" i="4" s="1"/>
  <c r="L58" i="4"/>
  <c r="K58" i="4"/>
  <c r="N58" i="4" s="1"/>
  <c r="I58" i="4"/>
  <c r="H58" i="4"/>
  <c r="G58" i="4"/>
  <c r="F58" i="4"/>
  <c r="E58" i="4"/>
  <c r="D58" i="4"/>
  <c r="B58" i="4"/>
  <c r="M58" i="4" s="1"/>
  <c r="L57" i="4"/>
  <c r="K57" i="4"/>
  <c r="N57" i="4" s="1"/>
  <c r="I57" i="4"/>
  <c r="H57" i="4"/>
  <c r="G57" i="4"/>
  <c r="F57" i="4"/>
  <c r="E57" i="4"/>
  <c r="D57" i="4"/>
  <c r="B57" i="4"/>
  <c r="M57" i="4" s="1"/>
  <c r="L56" i="4"/>
  <c r="K56" i="4"/>
  <c r="N56" i="4" s="1"/>
  <c r="I56" i="4"/>
  <c r="H56" i="4"/>
  <c r="G56" i="4"/>
  <c r="F56" i="4"/>
  <c r="E56" i="4"/>
  <c r="D56" i="4"/>
  <c r="B56" i="4"/>
  <c r="M56" i="4" s="1"/>
  <c r="L55" i="4"/>
  <c r="K55" i="4"/>
  <c r="N55" i="4" s="1"/>
  <c r="I55" i="4"/>
  <c r="H55" i="4"/>
  <c r="G55" i="4"/>
  <c r="F55" i="4"/>
  <c r="E55" i="4"/>
  <c r="D55" i="4"/>
  <c r="B55" i="4"/>
  <c r="M55" i="4" s="1"/>
  <c r="L54" i="4"/>
  <c r="K54" i="4"/>
  <c r="N54" i="4" s="1"/>
  <c r="I54" i="4"/>
  <c r="H54" i="4"/>
  <c r="G54" i="4"/>
  <c r="F54" i="4"/>
  <c r="E54" i="4"/>
  <c r="D54" i="4"/>
  <c r="B54" i="4"/>
  <c r="M54" i="4" s="1"/>
  <c r="L53" i="4"/>
  <c r="K53" i="4"/>
  <c r="N53" i="4" s="1"/>
  <c r="I53" i="4"/>
  <c r="H53" i="4"/>
  <c r="G53" i="4"/>
  <c r="F53" i="4"/>
  <c r="E53" i="4"/>
  <c r="D53" i="4"/>
  <c r="B53" i="4"/>
  <c r="M53" i="4" s="1"/>
  <c r="L52" i="4"/>
  <c r="K52" i="4"/>
  <c r="N52" i="4" s="1"/>
  <c r="I52" i="4"/>
  <c r="H52" i="4"/>
  <c r="G52" i="4"/>
  <c r="F52" i="4"/>
  <c r="E52" i="4"/>
  <c r="D52" i="4"/>
  <c r="B52" i="4"/>
  <c r="M52" i="4" s="1"/>
  <c r="L51" i="4"/>
  <c r="K51" i="4"/>
  <c r="N51" i="4" s="1"/>
  <c r="I51" i="4"/>
  <c r="H51" i="4"/>
  <c r="G51" i="4"/>
  <c r="F51" i="4"/>
  <c r="E51" i="4"/>
  <c r="D51" i="4"/>
  <c r="B51" i="4"/>
  <c r="M51" i="4" s="1"/>
  <c r="L50" i="4"/>
  <c r="K50" i="4"/>
  <c r="N50" i="4" s="1"/>
  <c r="I50" i="4"/>
  <c r="H50" i="4"/>
  <c r="G50" i="4"/>
  <c r="F50" i="4"/>
  <c r="E50" i="4"/>
  <c r="D50" i="4"/>
  <c r="B50" i="4"/>
  <c r="M50" i="4" s="1"/>
  <c r="L49" i="4"/>
  <c r="K49" i="4"/>
  <c r="N49" i="4" s="1"/>
  <c r="I49" i="4"/>
  <c r="H49" i="4"/>
  <c r="G49" i="4"/>
  <c r="F49" i="4"/>
  <c r="E49" i="4"/>
  <c r="D49" i="4"/>
  <c r="B49" i="4"/>
  <c r="M49" i="4" s="1"/>
  <c r="L48" i="4"/>
  <c r="K48" i="4"/>
  <c r="N48" i="4" s="1"/>
  <c r="I48" i="4"/>
  <c r="H48" i="4"/>
  <c r="G48" i="4"/>
  <c r="F48" i="4"/>
  <c r="E48" i="4"/>
  <c r="D48" i="4"/>
  <c r="B48" i="4"/>
  <c r="M48" i="4" s="1"/>
  <c r="L47" i="4"/>
  <c r="K47" i="4"/>
  <c r="N47" i="4" s="1"/>
  <c r="I47" i="4"/>
  <c r="H47" i="4"/>
  <c r="G47" i="4"/>
  <c r="F47" i="4"/>
  <c r="E47" i="4"/>
  <c r="D47" i="4"/>
  <c r="B47" i="4"/>
  <c r="M47" i="4" s="1"/>
  <c r="L46" i="4"/>
  <c r="K46" i="4"/>
  <c r="N46" i="4" s="1"/>
  <c r="I46" i="4"/>
  <c r="H46" i="4"/>
  <c r="G46" i="4"/>
  <c r="F46" i="4"/>
  <c r="E46" i="4"/>
  <c r="D46" i="4"/>
  <c r="B46" i="4"/>
  <c r="M46" i="4" s="1"/>
  <c r="L45" i="4"/>
  <c r="K45" i="4"/>
  <c r="N45" i="4" s="1"/>
  <c r="I45" i="4"/>
  <c r="H45" i="4"/>
  <c r="G45" i="4"/>
  <c r="F45" i="4"/>
  <c r="E45" i="4"/>
  <c r="D45" i="4"/>
  <c r="B45" i="4"/>
  <c r="M45" i="4" s="1"/>
  <c r="L44" i="4"/>
  <c r="K44" i="4"/>
  <c r="N44" i="4" s="1"/>
  <c r="I44" i="4"/>
  <c r="H44" i="4"/>
  <c r="G44" i="4"/>
  <c r="F44" i="4"/>
  <c r="E44" i="4"/>
  <c r="D44" i="4"/>
  <c r="B44" i="4"/>
  <c r="M44" i="4" s="1"/>
  <c r="L43" i="4"/>
  <c r="K43" i="4"/>
  <c r="N43" i="4" s="1"/>
  <c r="I43" i="4"/>
  <c r="H43" i="4"/>
  <c r="G43" i="4"/>
  <c r="F43" i="4"/>
  <c r="E43" i="4"/>
  <c r="D43" i="4"/>
  <c r="B43" i="4"/>
  <c r="M43" i="4" s="1"/>
  <c r="L42" i="4"/>
  <c r="K42" i="4"/>
  <c r="N42" i="4" s="1"/>
  <c r="I42" i="4"/>
  <c r="H42" i="4"/>
  <c r="G42" i="4"/>
  <c r="F42" i="4"/>
  <c r="E42" i="4"/>
  <c r="D42" i="4"/>
  <c r="B42" i="4"/>
  <c r="M42" i="4" s="1"/>
  <c r="L41" i="4"/>
  <c r="K41" i="4"/>
  <c r="N41" i="4" s="1"/>
  <c r="I41" i="4"/>
  <c r="H41" i="4"/>
  <c r="G41" i="4"/>
  <c r="F41" i="4"/>
  <c r="E41" i="4"/>
  <c r="D41" i="4"/>
  <c r="B41" i="4"/>
  <c r="M41" i="4" s="1"/>
  <c r="L40" i="4"/>
  <c r="K40" i="4"/>
  <c r="N40" i="4" s="1"/>
  <c r="I40" i="4"/>
  <c r="H40" i="4"/>
  <c r="G40" i="4"/>
  <c r="F40" i="4"/>
  <c r="E40" i="4"/>
  <c r="D40" i="4"/>
  <c r="B40" i="4"/>
  <c r="M40" i="4" s="1"/>
  <c r="L39" i="4"/>
  <c r="K39" i="4"/>
  <c r="N39" i="4" s="1"/>
  <c r="I39" i="4"/>
  <c r="H39" i="4"/>
  <c r="G39" i="4"/>
  <c r="F39" i="4"/>
  <c r="E39" i="4"/>
  <c r="D39" i="4"/>
  <c r="B39" i="4"/>
  <c r="M39" i="4" s="1"/>
  <c r="L38" i="4"/>
  <c r="K38" i="4"/>
  <c r="N38" i="4" s="1"/>
  <c r="I38" i="4"/>
  <c r="H38" i="4"/>
  <c r="G38" i="4"/>
  <c r="F38" i="4"/>
  <c r="E38" i="4"/>
  <c r="D38" i="4"/>
  <c r="B38" i="4"/>
  <c r="M38" i="4" s="1"/>
  <c r="L37" i="4"/>
  <c r="K37" i="4"/>
  <c r="N37" i="4" s="1"/>
  <c r="I37" i="4"/>
  <c r="H37" i="4"/>
  <c r="G37" i="4"/>
  <c r="F37" i="4"/>
  <c r="E37" i="4"/>
  <c r="D37" i="4"/>
  <c r="B37" i="4"/>
  <c r="M37" i="4" s="1"/>
  <c r="L36" i="4"/>
  <c r="K36" i="4"/>
  <c r="N36" i="4" s="1"/>
  <c r="I36" i="4"/>
  <c r="H36" i="4"/>
  <c r="G36" i="4"/>
  <c r="F36" i="4"/>
  <c r="E36" i="4"/>
  <c r="D36" i="4"/>
  <c r="B36" i="4"/>
  <c r="M36" i="4" s="1"/>
  <c r="L35" i="4"/>
  <c r="K35" i="4"/>
  <c r="N35" i="4" s="1"/>
  <c r="I35" i="4"/>
  <c r="H35" i="4"/>
  <c r="G35" i="4"/>
  <c r="F35" i="4"/>
  <c r="E35" i="4"/>
  <c r="D35" i="4"/>
  <c r="B35" i="4"/>
  <c r="M35" i="4" s="1"/>
  <c r="L34" i="4"/>
  <c r="K34" i="4"/>
  <c r="N34" i="4" s="1"/>
  <c r="I34" i="4"/>
  <c r="H34" i="4"/>
  <c r="G34" i="4"/>
  <c r="F34" i="4"/>
  <c r="E34" i="4"/>
  <c r="D34" i="4"/>
  <c r="B34" i="4"/>
  <c r="M34" i="4" s="1"/>
  <c r="L33" i="4"/>
  <c r="K33" i="4"/>
  <c r="N33" i="4" s="1"/>
  <c r="I33" i="4"/>
  <c r="H33" i="4"/>
  <c r="G33" i="4"/>
  <c r="F33" i="4"/>
  <c r="E33" i="4"/>
  <c r="D33" i="4"/>
  <c r="B33" i="4"/>
  <c r="M33" i="4" s="1"/>
  <c r="L32" i="4"/>
  <c r="K32" i="4"/>
  <c r="N32" i="4" s="1"/>
  <c r="I32" i="4"/>
  <c r="H32" i="4"/>
  <c r="G32" i="4"/>
  <c r="F32" i="4"/>
  <c r="E32" i="4"/>
  <c r="D32" i="4"/>
  <c r="B32" i="4"/>
  <c r="M32" i="4" s="1"/>
  <c r="L31" i="4"/>
  <c r="K31" i="4"/>
  <c r="N31" i="4" s="1"/>
  <c r="I31" i="4"/>
  <c r="H31" i="4"/>
  <c r="G31" i="4"/>
  <c r="F31" i="4"/>
  <c r="E31" i="4"/>
  <c r="D31" i="4"/>
  <c r="B31" i="4"/>
  <c r="M31" i="4" s="1"/>
  <c r="L30" i="4"/>
  <c r="K30" i="4"/>
  <c r="N30" i="4" s="1"/>
  <c r="I30" i="4"/>
  <c r="H30" i="4"/>
  <c r="G30" i="4"/>
  <c r="F30" i="4"/>
  <c r="E30" i="4"/>
  <c r="D30" i="4"/>
  <c r="B30" i="4"/>
  <c r="M30" i="4" s="1"/>
  <c r="L29" i="4"/>
  <c r="K29" i="4"/>
  <c r="N29" i="4" s="1"/>
  <c r="I29" i="4"/>
  <c r="H29" i="4"/>
  <c r="G29" i="4"/>
  <c r="F29" i="4"/>
  <c r="E29" i="4"/>
  <c r="D29" i="4"/>
  <c r="B29" i="4"/>
  <c r="M29" i="4" s="1"/>
  <c r="L28" i="4"/>
  <c r="K28" i="4"/>
  <c r="N28" i="4" s="1"/>
  <c r="I28" i="4"/>
  <c r="H28" i="4"/>
  <c r="G28" i="4"/>
  <c r="F28" i="4"/>
  <c r="E28" i="4"/>
  <c r="D28" i="4"/>
  <c r="B28" i="4"/>
  <c r="M28" i="4" s="1"/>
  <c r="L27" i="4"/>
  <c r="K27" i="4"/>
  <c r="N27" i="4" s="1"/>
  <c r="I27" i="4"/>
  <c r="H27" i="4"/>
  <c r="G27" i="4"/>
  <c r="F27" i="4"/>
  <c r="E27" i="4"/>
  <c r="D27" i="4"/>
  <c r="B27" i="4"/>
  <c r="M27" i="4" s="1"/>
  <c r="L26" i="4"/>
  <c r="K26" i="4"/>
  <c r="N26" i="4" s="1"/>
  <c r="I26" i="4"/>
  <c r="H26" i="4"/>
  <c r="G26" i="4"/>
  <c r="F26" i="4"/>
  <c r="E26" i="4"/>
  <c r="D26" i="4"/>
  <c r="B26" i="4"/>
  <c r="M26" i="4" s="1"/>
  <c r="L25" i="4"/>
  <c r="K25" i="4"/>
  <c r="N25" i="4" s="1"/>
  <c r="I25" i="4"/>
  <c r="H25" i="4"/>
  <c r="G25" i="4"/>
  <c r="F25" i="4"/>
  <c r="E25" i="4"/>
  <c r="D25" i="4"/>
  <c r="B25" i="4"/>
  <c r="M25" i="4" s="1"/>
  <c r="L24" i="4"/>
  <c r="K24" i="4"/>
  <c r="N24" i="4" s="1"/>
  <c r="I24" i="4"/>
  <c r="H24" i="4"/>
  <c r="G24" i="4"/>
  <c r="F24" i="4"/>
  <c r="E24" i="4"/>
  <c r="D24" i="4"/>
  <c r="B24" i="4"/>
  <c r="M24" i="4" s="1"/>
  <c r="L23" i="4"/>
  <c r="K23" i="4"/>
  <c r="N23" i="4" s="1"/>
  <c r="I23" i="4"/>
  <c r="H23" i="4"/>
  <c r="G23" i="4"/>
  <c r="F23" i="4"/>
  <c r="E23" i="4"/>
  <c r="D23" i="4"/>
  <c r="B23" i="4"/>
  <c r="M23" i="4" s="1"/>
  <c r="L22" i="4"/>
  <c r="K22" i="4"/>
  <c r="N22" i="4" s="1"/>
  <c r="I22" i="4"/>
  <c r="H22" i="4"/>
  <c r="G22" i="4"/>
  <c r="F22" i="4"/>
  <c r="E22" i="4"/>
  <c r="D22" i="4"/>
  <c r="B22" i="4"/>
  <c r="M22" i="4" s="1"/>
  <c r="L21" i="4"/>
  <c r="K21" i="4"/>
  <c r="N21" i="4" s="1"/>
  <c r="I21" i="4"/>
  <c r="H21" i="4"/>
  <c r="G21" i="4"/>
  <c r="F21" i="4"/>
  <c r="E21" i="4"/>
  <c r="D21" i="4"/>
  <c r="B21" i="4"/>
  <c r="M21" i="4" s="1"/>
  <c r="L20" i="4"/>
  <c r="K20" i="4"/>
  <c r="N20" i="4" s="1"/>
  <c r="I20" i="4"/>
  <c r="H20" i="4"/>
  <c r="G20" i="4"/>
  <c r="F20" i="4"/>
  <c r="E20" i="4"/>
  <c r="D20" i="4"/>
  <c r="B20" i="4"/>
  <c r="M20" i="4" s="1"/>
  <c r="L19" i="4"/>
  <c r="K19" i="4"/>
  <c r="N19" i="4" s="1"/>
  <c r="I19" i="4"/>
  <c r="H19" i="4"/>
  <c r="G19" i="4"/>
  <c r="F19" i="4"/>
  <c r="E19" i="4"/>
  <c r="D19" i="4"/>
  <c r="B19" i="4"/>
  <c r="M19" i="4" s="1"/>
  <c r="L18" i="4"/>
  <c r="K18" i="4"/>
  <c r="N18" i="4" s="1"/>
  <c r="I18" i="4"/>
  <c r="H18" i="4"/>
  <c r="G18" i="4"/>
  <c r="F18" i="4"/>
  <c r="E18" i="4"/>
  <c r="D18" i="4"/>
  <c r="B18" i="4"/>
  <c r="M18" i="4" s="1"/>
  <c r="L17" i="4"/>
  <c r="K17" i="4"/>
  <c r="N17" i="4" s="1"/>
  <c r="I17" i="4"/>
  <c r="H17" i="4"/>
  <c r="G17" i="4"/>
  <c r="F17" i="4"/>
  <c r="E17" i="4"/>
  <c r="D17" i="4"/>
  <c r="B17" i="4"/>
  <c r="M17" i="4" s="1"/>
  <c r="L16" i="4"/>
  <c r="K16" i="4"/>
  <c r="N16" i="4" s="1"/>
  <c r="I16" i="4"/>
  <c r="H16" i="4"/>
  <c r="G16" i="4"/>
  <c r="F16" i="4"/>
  <c r="E16" i="4"/>
  <c r="D16" i="4"/>
  <c r="B16" i="4"/>
  <c r="M16" i="4" s="1"/>
  <c r="L15" i="4"/>
  <c r="K15" i="4"/>
  <c r="N15" i="4" s="1"/>
  <c r="I15" i="4"/>
  <c r="H15" i="4"/>
  <c r="G15" i="4"/>
  <c r="F15" i="4"/>
  <c r="E15" i="4"/>
  <c r="D15" i="4"/>
  <c r="B15" i="4"/>
  <c r="M15" i="4" s="1"/>
  <c r="L14" i="4"/>
  <c r="K14" i="4"/>
  <c r="N14" i="4" s="1"/>
  <c r="I14" i="4"/>
  <c r="H14" i="4"/>
  <c r="G14" i="4"/>
  <c r="F14" i="4"/>
  <c r="E14" i="4"/>
  <c r="D14" i="4"/>
  <c r="B14" i="4"/>
  <c r="M14" i="4" s="1"/>
  <c r="L13" i="4"/>
  <c r="K13" i="4"/>
  <c r="N13" i="4" s="1"/>
  <c r="I13" i="4"/>
  <c r="H13" i="4"/>
  <c r="G13" i="4"/>
  <c r="F13" i="4"/>
  <c r="E13" i="4"/>
  <c r="D13" i="4"/>
  <c r="B13" i="4"/>
  <c r="M13" i="4" s="1"/>
  <c r="L12" i="4"/>
  <c r="K12" i="4"/>
  <c r="N12" i="4" s="1"/>
  <c r="I12" i="4"/>
  <c r="H12" i="4"/>
  <c r="G12" i="4"/>
  <c r="F12" i="4"/>
  <c r="E12" i="4"/>
  <c r="D12" i="4"/>
  <c r="B12" i="4"/>
  <c r="M12" i="4" s="1"/>
  <c r="L11" i="4"/>
  <c r="K11" i="4"/>
  <c r="N11" i="4" s="1"/>
  <c r="I11" i="4"/>
  <c r="H11" i="4"/>
  <c r="G11" i="4"/>
  <c r="F11" i="4"/>
  <c r="E11" i="4"/>
  <c r="D11" i="4"/>
  <c r="B11" i="4"/>
  <c r="M11" i="4" s="1"/>
  <c r="J93" i="2"/>
  <c r="J96" i="4" s="1"/>
  <c r="J92" i="2"/>
  <c r="J95" i="4" s="1"/>
  <c r="J91" i="2"/>
  <c r="J94" i="4" s="1"/>
  <c r="J90" i="2"/>
  <c r="J93" i="4" s="1"/>
  <c r="J89" i="2"/>
  <c r="J88" i="2"/>
  <c r="J91" i="4" s="1"/>
  <c r="J87" i="2"/>
  <c r="J90" i="4" s="1"/>
  <c r="J86" i="2"/>
  <c r="J89" i="4" s="1"/>
  <c r="J85" i="2"/>
  <c r="J88" i="4" s="1"/>
  <c r="J84" i="2"/>
  <c r="J87" i="4" s="1"/>
  <c r="J83" i="2"/>
  <c r="J86" i="4" s="1"/>
  <c r="J82" i="2"/>
  <c r="J85" i="4" s="1"/>
  <c r="J81" i="2"/>
  <c r="J80" i="2"/>
  <c r="J83" i="4" s="1"/>
  <c r="J79" i="2"/>
  <c r="J82" i="4" s="1"/>
  <c r="J78" i="2"/>
  <c r="J81" i="4" s="1"/>
  <c r="J77" i="2"/>
  <c r="J80" i="4" s="1"/>
  <c r="J76" i="2"/>
  <c r="J79" i="4" s="1"/>
  <c r="J75" i="2"/>
  <c r="J78" i="4" s="1"/>
  <c r="B10" i="4" l="1"/>
  <c r="A9" i="4"/>
  <c r="L10" i="4" l="1"/>
  <c r="M10" i="4"/>
  <c r="L9" i="4" l="1"/>
  <c r="L8" i="4"/>
  <c r="L7" i="4"/>
  <c r="M9" i="4" l="1"/>
  <c r="D10" i="4"/>
  <c r="E10" i="4"/>
  <c r="F10" i="4"/>
  <c r="H10" i="4"/>
  <c r="G10" i="4"/>
  <c r="I10" i="4"/>
  <c r="J1" i="4"/>
  <c r="B7" i="4"/>
  <c r="M7" i="4" s="1"/>
  <c r="K7" i="4"/>
  <c r="B8" i="4"/>
  <c r="M8" i="4" s="1"/>
  <c r="C4" i="2"/>
  <c r="C4" i="4" s="1"/>
  <c r="J116" i="2"/>
  <c r="J119" i="4" s="1"/>
  <c r="J115" i="2"/>
  <c r="J118" i="4" s="1"/>
  <c r="J114" i="2"/>
  <c r="J117" i="4" s="1"/>
  <c r="J113" i="2"/>
  <c r="J116" i="4" s="1"/>
  <c r="J112" i="2"/>
  <c r="J115" i="4" s="1"/>
  <c r="J118" i="2"/>
  <c r="J121" i="4" s="1"/>
  <c r="J117" i="2"/>
  <c r="J120" i="4" s="1"/>
  <c r="J111" i="2"/>
  <c r="J114" i="4" s="1"/>
  <c r="J110" i="2"/>
  <c r="J113" i="4" s="1"/>
  <c r="J109" i="2"/>
  <c r="J112" i="4" s="1"/>
  <c r="J108" i="2"/>
  <c r="J111" i="4" s="1"/>
  <c r="J107" i="2"/>
  <c r="J110" i="4" s="1"/>
  <c r="J106" i="2"/>
  <c r="J109" i="4" s="1"/>
  <c r="J105" i="2"/>
  <c r="J108" i="4" s="1"/>
  <c r="J104" i="2"/>
  <c r="J107" i="4" s="1"/>
  <c r="J103" i="2"/>
  <c r="J106" i="4" s="1"/>
  <c r="J102" i="2"/>
  <c r="J105" i="4" s="1"/>
  <c r="J101" i="2"/>
  <c r="J104" i="4" s="1"/>
  <c r="J100" i="2"/>
  <c r="J103" i="4" s="1"/>
  <c r="J1" i="2"/>
  <c r="H4" i="2"/>
  <c r="H4" i="4" s="1"/>
  <c r="J3" i="4"/>
  <c r="C3" i="4"/>
  <c r="J99" i="2"/>
  <c r="J102" i="4" s="1"/>
  <c r="J98" i="2"/>
  <c r="J101" i="4" s="1"/>
  <c r="J97" i="2"/>
  <c r="J100" i="4" s="1"/>
  <c r="J96" i="2"/>
  <c r="J99" i="4" s="1"/>
  <c r="J95" i="2"/>
  <c r="J98" i="4" s="1"/>
  <c r="J94" i="2"/>
  <c r="J97" i="4" s="1"/>
  <c r="J74" i="2"/>
  <c r="J77" i="4" s="1"/>
  <c r="J73" i="2"/>
  <c r="J76" i="4" s="1"/>
  <c r="J72" i="2"/>
  <c r="J75" i="4" s="1"/>
  <c r="J71" i="2"/>
  <c r="J74" i="4" s="1"/>
  <c r="J70" i="2"/>
  <c r="J73" i="4" s="1"/>
  <c r="J69" i="2"/>
  <c r="J72" i="4" s="1"/>
  <c r="J68" i="2"/>
  <c r="J71" i="4" s="1"/>
  <c r="J67" i="2"/>
  <c r="J70" i="4" s="1"/>
  <c r="J66" i="2"/>
  <c r="J69" i="4" s="1"/>
  <c r="J65" i="2"/>
  <c r="J68" i="4" s="1"/>
  <c r="J64" i="2"/>
  <c r="J67" i="4" s="1"/>
  <c r="J63" i="2"/>
  <c r="J66" i="4" s="1"/>
  <c r="J62" i="2"/>
  <c r="J65" i="4" s="1"/>
  <c r="J61" i="2"/>
  <c r="J64" i="4" s="1"/>
  <c r="J60" i="2"/>
  <c r="J63" i="4" s="1"/>
  <c r="J59" i="2"/>
  <c r="J62" i="4" s="1"/>
  <c r="J58" i="2"/>
  <c r="J61" i="4" s="1"/>
  <c r="J57" i="2"/>
  <c r="J60" i="4" s="1"/>
  <c r="J56" i="2"/>
  <c r="J59" i="4" s="1"/>
  <c r="J55" i="2"/>
  <c r="J58" i="4" s="1"/>
  <c r="J54" i="2"/>
  <c r="J57" i="4" s="1"/>
  <c r="J53" i="2"/>
  <c r="J56" i="4" s="1"/>
  <c r="J52" i="2"/>
  <c r="J55" i="4" s="1"/>
  <c r="J51" i="2"/>
  <c r="J54" i="4" s="1"/>
  <c r="J50" i="2"/>
  <c r="J53" i="4" s="1"/>
  <c r="J49" i="2"/>
  <c r="J52" i="4" s="1"/>
  <c r="J48" i="2"/>
  <c r="J51" i="4" s="1"/>
  <c r="J47" i="2"/>
  <c r="J50" i="4" s="1"/>
  <c r="J46" i="2"/>
  <c r="J49" i="4" s="1"/>
  <c r="J45" i="2"/>
  <c r="J48" i="4" s="1"/>
  <c r="J44" i="2"/>
  <c r="J47" i="4" s="1"/>
  <c r="J43" i="2"/>
  <c r="J46" i="4" s="1"/>
  <c r="J42" i="2"/>
  <c r="J45" i="4" s="1"/>
  <c r="J41" i="2"/>
  <c r="J44" i="4" s="1"/>
  <c r="J40" i="2"/>
  <c r="J43" i="4" s="1"/>
  <c r="J39" i="2"/>
  <c r="J42" i="4" s="1"/>
  <c r="J38" i="2"/>
  <c r="J41" i="4" s="1"/>
  <c r="J37" i="2"/>
  <c r="J40" i="4" s="1"/>
  <c r="J36" i="2"/>
  <c r="J39" i="4" s="1"/>
  <c r="J35" i="2"/>
  <c r="J38" i="4" s="1"/>
  <c r="J34" i="2"/>
  <c r="J37" i="4" s="1"/>
  <c r="J33" i="2"/>
  <c r="J36" i="4" s="1"/>
  <c r="J32" i="2"/>
  <c r="J35" i="4" s="1"/>
  <c r="J31" i="2"/>
  <c r="J34" i="4" s="1"/>
  <c r="J30" i="2"/>
  <c r="J33" i="4" s="1"/>
  <c r="J29" i="2"/>
  <c r="J32" i="4" s="1"/>
  <c r="J28" i="2"/>
  <c r="J31" i="4" s="1"/>
  <c r="J27" i="2"/>
  <c r="J30" i="4" s="1"/>
  <c r="J26" i="2"/>
  <c r="J29" i="4" s="1"/>
  <c r="J25" i="2"/>
  <c r="J28" i="4" s="1"/>
  <c r="J24" i="2"/>
  <c r="J27" i="4" s="1"/>
  <c r="J23" i="2"/>
  <c r="J26" i="4" s="1"/>
  <c r="J22" i="2"/>
  <c r="J25" i="4" s="1"/>
  <c r="J21" i="2"/>
  <c r="J24" i="4" s="1"/>
  <c r="J20" i="2"/>
  <c r="J23" i="4" s="1"/>
  <c r="J19" i="2"/>
  <c r="J22" i="4" s="1"/>
  <c r="J18" i="2"/>
  <c r="J21" i="4" s="1"/>
  <c r="J17" i="2"/>
  <c r="J20" i="4" s="1"/>
  <c r="J16" i="2"/>
  <c r="J19" i="4" s="1"/>
  <c r="J15" i="2"/>
  <c r="J18" i="4" s="1"/>
  <c r="J14" i="2"/>
  <c r="J17" i="4" s="1"/>
  <c r="J13" i="2"/>
  <c r="J16" i="4" s="1"/>
  <c r="J12" i="2"/>
  <c r="J15" i="4" s="1"/>
  <c r="J11" i="2"/>
  <c r="J14" i="4" s="1"/>
  <c r="J10" i="2"/>
  <c r="J13" i="4" s="1"/>
  <c r="J9" i="2"/>
  <c r="J12" i="4" s="1"/>
  <c r="K9" i="4"/>
  <c r="K8" i="4"/>
  <c r="J8" i="2" l="1"/>
  <c r="J11" i="4" s="1"/>
  <c r="J7" i="2"/>
  <c r="K10" i="4"/>
  <c r="N10" i="4" s="1"/>
  <c r="J10" i="4" l="1"/>
  <c r="J9" i="4" s="1"/>
  <c r="J119" i="2"/>
  <c r="J120" i="2" s="1"/>
  <c r="J121" i="2" l="1"/>
  <c r="C11" i="7"/>
  <c r="J8" i="4" l="1"/>
  <c r="J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</author>
  </authors>
  <commentList>
    <comment ref="L3" authorId="0" shapeId="0" xr:uid="{D6E1FBD2-A964-42B5-8DAF-E559F578BA30}">
      <text>
        <r>
          <rPr>
            <sz val="9"/>
            <color indexed="81"/>
            <rFont val="MS P ゴシック"/>
            <family val="3"/>
            <charset val="128"/>
          </rPr>
          <t>提出日を記載して下さい。</t>
        </r>
      </text>
    </comment>
    <comment ref="I5" authorId="0" shapeId="0" xr:uid="{7A333D1C-7B56-4114-AA63-92CB6F3009F9}">
      <text>
        <r>
          <rPr>
            <sz val="9"/>
            <color indexed="81"/>
            <rFont val="MS P ゴシック"/>
            <family val="3"/>
            <charset val="128"/>
          </rPr>
          <t>社名を記載後</t>
        </r>
        <r>
          <rPr>
            <b/>
            <u/>
            <sz val="9"/>
            <color indexed="81"/>
            <rFont val="MS P ゴシック"/>
            <family val="3"/>
            <charset val="128"/>
          </rPr>
          <t>印刷し、社印を押印して下さい。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" authorId="0" shapeId="0" xr:uid="{22956CE1-5260-461F-B4EA-6EA1943A0458}">
      <text>
        <r>
          <rPr>
            <sz val="9"/>
            <color indexed="81"/>
            <rFont val="MS P ゴシック"/>
            <family val="3"/>
            <charset val="128"/>
          </rPr>
          <t>郵便番号と住所を記載して下さい。</t>
        </r>
      </text>
    </comment>
    <comment ref="I7" authorId="0" shapeId="0" xr:uid="{079B1107-8749-4359-8E71-9C1C293A5CE9}">
      <text>
        <r>
          <rPr>
            <sz val="9"/>
            <color indexed="81"/>
            <rFont val="MS P ゴシック"/>
            <family val="3"/>
            <charset val="128"/>
          </rPr>
          <t>電話番号とFAX番号を記載して下さい。</t>
        </r>
      </text>
    </comment>
  </commentList>
</comments>
</file>

<file path=xl/sharedStrings.xml><?xml version="1.0" encoding="utf-8"?>
<sst xmlns="http://schemas.openxmlformats.org/spreadsheetml/2006/main" count="617" uniqueCount="510">
  <si>
    <t>合計</t>
    <rPh sb="0" eb="2">
      <t>ゴウケイ</t>
    </rPh>
    <phoneticPr fontId="2"/>
  </si>
  <si>
    <t>小 　　　計</t>
    <rPh sb="0" eb="1">
      <t>ショウ</t>
    </rPh>
    <rPh sb="5" eb="6">
      <t>ケイ</t>
    </rPh>
    <phoneticPr fontId="2"/>
  </si>
  <si>
    <t>金　額</t>
    <rPh sb="0" eb="1">
      <t>キン</t>
    </rPh>
    <rPh sb="2" eb="3">
      <t>ガク</t>
    </rPh>
    <phoneticPr fontId="2"/>
  </si>
  <si>
    <t>単　価</t>
  </si>
  <si>
    <t>数　量</t>
  </si>
  <si>
    <t>単位</t>
  </si>
  <si>
    <t>形状･寸法</t>
    <rPh sb="0" eb="2">
      <t>ケイジョウ</t>
    </rPh>
    <rPh sb="3" eb="5">
      <t>スンポウ</t>
    </rPh>
    <phoneticPr fontId="2"/>
  </si>
  <si>
    <t>工事名　</t>
  </si>
  <si>
    <t>業者名</t>
    <rPh sb="0" eb="3">
      <t>ギョウシャメイ</t>
    </rPh>
    <phoneticPr fontId="2"/>
  </si>
  <si>
    <t>部門ｺｰﾄﾞ</t>
    <rPh sb="0" eb="2">
      <t>ブモン</t>
    </rPh>
    <phoneticPr fontId="2"/>
  </si>
  <si>
    <t>支払先ｺｰﾄﾞ</t>
    <rPh sb="0" eb="3">
      <t>シハライサキ</t>
    </rPh>
    <phoneticPr fontId="2"/>
  </si>
  <si>
    <t>消費税（10％）</t>
    <rPh sb="0" eb="3">
      <t>ショウヒゼイ</t>
    </rPh>
    <phoneticPr fontId="2"/>
  </si>
  <si>
    <t>名　称</t>
    <phoneticPr fontId="2"/>
  </si>
  <si>
    <t>工種ｺｰﾄﾞ</t>
    <rPh sb="0" eb="2">
      <t>コウシュ</t>
    </rPh>
    <phoneticPr fontId="2"/>
  </si>
  <si>
    <t>階層番号</t>
    <rPh sb="0" eb="2">
      <t>カイソウ</t>
    </rPh>
    <rPh sb="2" eb="4">
      <t>バンゴウ</t>
    </rPh>
    <phoneticPr fontId="2"/>
  </si>
  <si>
    <t>内訳明細書</t>
    <rPh sb="0" eb="2">
      <t>ウチワケ</t>
    </rPh>
    <rPh sb="2" eb="4">
      <t>メイサイ</t>
    </rPh>
    <rPh sb="4" eb="5">
      <t>ショ</t>
    </rPh>
    <phoneticPr fontId="2"/>
  </si>
  <si>
    <t>御　見　積　書　</t>
    <phoneticPr fontId="2"/>
  </si>
  <si>
    <t>式</t>
  </si>
  <si>
    <t>要素内訳コード</t>
    <rPh sb="0" eb="2">
      <t>ヨウソ</t>
    </rPh>
    <rPh sb="2" eb="4">
      <t>ウチワケ</t>
    </rPh>
    <phoneticPr fontId="2"/>
  </si>
  <si>
    <t>税処理区分</t>
    <rPh sb="0" eb="5">
      <t>ゼイショリクブン</t>
    </rPh>
    <phoneticPr fontId="2"/>
  </si>
  <si>
    <t>取引区分</t>
    <rPh sb="0" eb="4">
      <t>トリヒキクブン</t>
    </rPh>
    <phoneticPr fontId="2"/>
  </si>
  <si>
    <t>ｿﾉﾀ</t>
    <phoneticPr fontId="21"/>
  </si>
  <si>
    <t>（省略）</t>
    <phoneticPr fontId="21"/>
  </si>
  <si>
    <t>ﾌﾘｶｴ</t>
    <phoneticPr fontId="21"/>
  </si>
  <si>
    <t>振替</t>
    <phoneticPr fontId="21"/>
  </si>
  <si>
    <t>ｲﾀｸﾋ</t>
    <phoneticPr fontId="21"/>
  </si>
  <si>
    <t>委託費</t>
    <phoneticPr fontId="21"/>
  </si>
  <si>
    <t>ｲｼﾞｶﾝﾘﾋ</t>
    <phoneticPr fontId="21"/>
  </si>
  <si>
    <t>維持管理費</t>
    <phoneticPr fontId="21"/>
  </si>
  <si>
    <t>ｻﾞｯﾋﾟ</t>
    <phoneticPr fontId="21"/>
  </si>
  <si>
    <t>雑費</t>
    <phoneticPr fontId="21"/>
  </si>
  <si>
    <t>ｼﾞﾑﾖｳﾋﾝﾋ</t>
    <phoneticPr fontId="21"/>
  </si>
  <si>
    <t>事務用品費</t>
    <phoneticPr fontId="21"/>
  </si>
  <si>
    <t>ｼｭｳｾﾞﾝﾋ</t>
    <phoneticPr fontId="21"/>
  </si>
  <si>
    <t>修繕費</t>
    <phoneticPr fontId="21"/>
  </si>
  <si>
    <t>ﾎｹﾝﾋ</t>
    <phoneticPr fontId="21"/>
  </si>
  <si>
    <t>保険費</t>
    <phoneticPr fontId="21"/>
  </si>
  <si>
    <t>ﾁﾀﾞｲﾔﾁﾝ</t>
    <phoneticPr fontId="21"/>
  </si>
  <si>
    <t>地代家賃</t>
    <phoneticPr fontId="21"/>
  </si>
  <si>
    <t>ﾘｰｽﾋ</t>
    <phoneticPr fontId="21"/>
  </si>
  <si>
    <t>リース費</t>
    <phoneticPr fontId="21"/>
  </si>
  <si>
    <t>ｼｮｶｲﾋ</t>
    <phoneticPr fontId="21"/>
  </si>
  <si>
    <t>諸会費</t>
    <phoneticPr fontId="21"/>
  </si>
  <si>
    <t>ｹﾝｷｭｳｶｲﾊﾂﾋ</t>
    <phoneticPr fontId="21"/>
  </si>
  <si>
    <t>研究開発費</t>
    <phoneticPr fontId="21"/>
  </si>
  <si>
    <t>ｹﾝｼｭｳﾋ</t>
    <phoneticPr fontId="21"/>
  </si>
  <si>
    <t>研修費</t>
    <phoneticPr fontId="21"/>
  </si>
  <si>
    <t>ﾄｼｮｷｮｳｲｸﾋ</t>
    <phoneticPr fontId="21"/>
  </si>
  <si>
    <t>図書教育費</t>
    <phoneticPr fontId="21"/>
  </si>
  <si>
    <t>ｿｾﾞｲｺｳｶ</t>
    <phoneticPr fontId="21"/>
  </si>
  <si>
    <t>租税公課</t>
    <phoneticPr fontId="21"/>
  </si>
  <si>
    <t>ｼｮｳﾓｳﾋﾝﾋ</t>
    <phoneticPr fontId="21"/>
  </si>
  <si>
    <t>消耗品費</t>
    <phoneticPr fontId="21"/>
  </si>
  <si>
    <t>ｽｲﾄﾞｳｺｳﾈﾂﾋ</t>
    <phoneticPr fontId="21"/>
  </si>
  <si>
    <t>水道光熱費</t>
    <phoneticPr fontId="21"/>
  </si>
  <si>
    <t>ｼｬﾘｮｳｼｮｶﾞｶ</t>
    <phoneticPr fontId="21"/>
  </si>
  <si>
    <t>車両諸掛費</t>
    <phoneticPr fontId="21"/>
  </si>
  <si>
    <t>ｶｲｷﾞﾋ</t>
    <phoneticPr fontId="21"/>
  </si>
  <si>
    <t>会議費</t>
    <phoneticPr fontId="21"/>
  </si>
  <si>
    <t>ｺｳｻｲﾋ</t>
    <phoneticPr fontId="21"/>
  </si>
  <si>
    <t>交際費</t>
    <phoneticPr fontId="21"/>
  </si>
  <si>
    <t>ｺｳｺｸｾﾝﾃﾞﾝﾋ</t>
    <phoneticPr fontId="21"/>
  </si>
  <si>
    <t>広告宣伝費</t>
    <phoneticPr fontId="21"/>
  </si>
  <si>
    <t>ﾆﾂﾞｸﾘｳﾝﾁﾝ</t>
    <phoneticPr fontId="21"/>
  </si>
  <si>
    <t>荷造運賃</t>
    <phoneticPr fontId="21"/>
  </si>
  <si>
    <t>ﾊﾝﾊﾞｲｿｸｼﾝﾋ</t>
    <phoneticPr fontId="21"/>
  </si>
  <si>
    <t>販売促進費</t>
    <phoneticPr fontId="21"/>
  </si>
  <si>
    <t>ﾂｳｼﾝﾋ</t>
    <phoneticPr fontId="21"/>
  </si>
  <si>
    <t>通信費</t>
    <phoneticPr fontId="21"/>
  </si>
  <si>
    <t>ﾘｮﾋｺｳﾂｳﾋ</t>
    <phoneticPr fontId="21"/>
  </si>
  <si>
    <t>旅費交通費</t>
    <phoneticPr fontId="21"/>
  </si>
  <si>
    <t>ﾌｸﾘｺｳｾｲﾋ</t>
    <phoneticPr fontId="21"/>
  </si>
  <si>
    <t>福利厚生費</t>
    <phoneticPr fontId="21"/>
  </si>
  <si>
    <t>ﾎｳﾃｲﾌｸﾘﾋ</t>
    <phoneticPr fontId="21"/>
  </si>
  <si>
    <t>法定福利費</t>
    <phoneticPr fontId="21"/>
  </si>
  <si>
    <t>ﾀﾃｶｴｷﾝ</t>
    <phoneticPr fontId="21"/>
  </si>
  <si>
    <t>立替金</t>
    <phoneticPr fontId="21"/>
  </si>
  <si>
    <t>ｾｯｹｲﾘｮｳ</t>
    <phoneticPr fontId="21"/>
  </si>
  <si>
    <t>設計料</t>
    <phoneticPr fontId="21"/>
  </si>
  <si>
    <t>ﾊﾝﾊﾞｲﾃｽｳﾘｮ</t>
    <phoneticPr fontId="21"/>
  </si>
  <si>
    <t>販売手数料</t>
    <phoneticPr fontId="21"/>
  </si>
  <si>
    <t>ｻﾞﾂｼｭｳﾆｭｳ</t>
    <phoneticPr fontId="21"/>
  </si>
  <si>
    <t>雑収入</t>
    <phoneticPr fontId="21"/>
  </si>
  <si>
    <t>ﾛｳﾑﾋｹｲ</t>
    <phoneticPr fontId="21"/>
  </si>
  <si>
    <t>労務費計</t>
    <phoneticPr fontId="21"/>
  </si>
  <si>
    <t>(ｾｲ)ｷﾌｷﾝ</t>
    <phoneticPr fontId="21"/>
  </si>
  <si>
    <t>（製）寄付金</t>
    <phoneticPr fontId="21"/>
  </si>
  <si>
    <t>(ｾｲ)ｹﾝｼｭｳﾋ</t>
    <phoneticPr fontId="21"/>
  </si>
  <si>
    <t>（製）研修費</t>
    <phoneticPr fontId="21"/>
  </si>
  <si>
    <t>(ｾｲ)ｼｮｶｲﾋ</t>
    <phoneticPr fontId="21"/>
  </si>
  <si>
    <t>（製）諸会費</t>
    <phoneticPr fontId="21"/>
  </si>
  <si>
    <t>(ｾｲ)ｼﾊﾗｲ</t>
    <phoneticPr fontId="21"/>
  </si>
  <si>
    <t>（製）支払手数料</t>
    <phoneticPr fontId="21"/>
  </si>
  <si>
    <t>(ｾｲ)ｻﾞｯﾋﾟ</t>
    <phoneticPr fontId="21"/>
  </si>
  <si>
    <t>（製）雑費（ＯＴ）</t>
    <phoneticPr fontId="21"/>
  </si>
  <si>
    <t>（製）雑費</t>
    <phoneticPr fontId="21"/>
  </si>
  <si>
    <t>(ｾｲ)ｺｳｺｸｾﾝ</t>
    <phoneticPr fontId="21"/>
  </si>
  <si>
    <t>（製）広告宣伝費</t>
    <phoneticPr fontId="21"/>
  </si>
  <si>
    <t>(ｾｲ)ﾘｰｽﾘｮｳ</t>
    <phoneticPr fontId="21"/>
  </si>
  <si>
    <t>（製）リース料</t>
    <phoneticPr fontId="21"/>
  </si>
  <si>
    <t>(ｾｲ)ﾄｼｮｷｮｳ</t>
    <phoneticPr fontId="21"/>
  </si>
  <si>
    <t>（製）図書教育費</t>
    <phoneticPr fontId="21"/>
  </si>
  <si>
    <t>(ｾｲ)ｶｲｷﾞﾋ</t>
    <phoneticPr fontId="21"/>
  </si>
  <si>
    <t>（製）会議費</t>
    <phoneticPr fontId="21"/>
  </si>
  <si>
    <t>(ｾｲ)ｿｾﾞｲｺｳ</t>
    <phoneticPr fontId="21"/>
  </si>
  <si>
    <t>（製）租税公課</t>
    <phoneticPr fontId="21"/>
  </si>
  <si>
    <t>(ｾｲ)ﾂｳｼﾝﾋ</t>
    <phoneticPr fontId="21"/>
  </si>
  <si>
    <t>（製）通信費</t>
    <phoneticPr fontId="21"/>
  </si>
  <si>
    <t>(ｾｲ)ﾘｮﾋｺｳﾂ</t>
    <phoneticPr fontId="21"/>
  </si>
  <si>
    <t>（製）旅費交通費</t>
    <phoneticPr fontId="21"/>
  </si>
  <si>
    <t>(ｾｲ)ｼｬﾘｮｳﾋ</t>
    <phoneticPr fontId="21"/>
  </si>
  <si>
    <t>（製）車両費</t>
    <phoneticPr fontId="21"/>
  </si>
  <si>
    <t>(ｾｲ)ｺｳｻｲﾋ</t>
    <phoneticPr fontId="21"/>
  </si>
  <si>
    <t>（製）交際費</t>
    <phoneticPr fontId="21"/>
  </si>
  <si>
    <t>(ｾｲ)ｽｲﾄﾞｳｺ</t>
    <phoneticPr fontId="21"/>
  </si>
  <si>
    <t>（製）水道光熱費</t>
    <phoneticPr fontId="21"/>
  </si>
  <si>
    <t>備考</t>
  </si>
  <si>
    <t>フリガナ</t>
  </si>
  <si>
    <t>工　種</t>
    <phoneticPr fontId="21"/>
  </si>
  <si>
    <t>『表示順:ｺｰﾄﾞ順  昇順』</t>
    <phoneticPr fontId="21"/>
  </si>
  <si>
    <t>エルディ株式会社</t>
    <phoneticPr fontId="21"/>
  </si>
  <si>
    <t>工種一覧表</t>
    <phoneticPr fontId="21"/>
  </si>
  <si>
    <t>(ｾｲ)ｼﾞﾑﾖｳﾋ</t>
    <phoneticPr fontId="21"/>
  </si>
  <si>
    <t>（製）事務用品費</t>
    <phoneticPr fontId="21"/>
  </si>
  <si>
    <t>(ｾｲ)ｼｮｳﾓｳﾋ</t>
    <phoneticPr fontId="21"/>
  </si>
  <si>
    <t>（製）消耗品費</t>
    <phoneticPr fontId="21"/>
  </si>
  <si>
    <t>(ｾｲ)ｼｭｳｾﾞﾝ</t>
    <phoneticPr fontId="21"/>
  </si>
  <si>
    <t>（製）修繕費</t>
    <phoneticPr fontId="21"/>
  </si>
  <si>
    <t>(ｾｲ)ﾎｹﾝﾘｮｳ</t>
    <phoneticPr fontId="21"/>
  </si>
  <si>
    <t>（製）保険料</t>
    <phoneticPr fontId="21"/>
  </si>
  <si>
    <t>(ｾｲ)ﾁﾀﾞｲﾔﾁ</t>
    <phoneticPr fontId="21"/>
  </si>
  <si>
    <t>（製）地代家賃</t>
    <phoneticPr fontId="21"/>
  </si>
  <si>
    <t>(ｾｲ)ﾊﾝﾊﾞｲｿ</t>
    <phoneticPr fontId="21"/>
  </si>
  <si>
    <t>（製）販売促進費</t>
    <phoneticPr fontId="21"/>
  </si>
  <si>
    <t>(ｾｲ)ﾆﾂﾞｸﾘｳ</t>
    <phoneticPr fontId="21"/>
  </si>
  <si>
    <t>（製）荷造運賃</t>
    <phoneticPr fontId="21"/>
  </si>
  <si>
    <t>(ｾｲ)ｹﾝｷｭｳｶ</t>
    <phoneticPr fontId="21"/>
  </si>
  <si>
    <t>（製）研究開発費</t>
    <phoneticPr fontId="21"/>
  </si>
  <si>
    <t>(ｾｲ)ﾌｸﾘｺｳｾ</t>
    <phoneticPr fontId="21"/>
  </si>
  <si>
    <t>（製）福利厚生費</t>
    <phoneticPr fontId="21"/>
  </si>
  <si>
    <t>(ｾｲ)ﾎｳﾃｲﾌｸ</t>
    <phoneticPr fontId="21"/>
  </si>
  <si>
    <t>（製）法定福利費</t>
    <phoneticPr fontId="21"/>
  </si>
  <si>
    <t>(ｾｲ)ｻﾞﾂｷｭｳ</t>
    <phoneticPr fontId="21"/>
  </si>
  <si>
    <t>（製）雑給</t>
    <phoneticPr fontId="21"/>
  </si>
  <si>
    <t>ｹﾝﾁｸｲｯｼｷｺｳ</t>
    <phoneticPr fontId="21"/>
  </si>
  <si>
    <t>建築一式工事</t>
    <phoneticPr fontId="21"/>
  </si>
  <si>
    <t>ｾｷｻﾝ</t>
    <phoneticPr fontId="21"/>
  </si>
  <si>
    <t>積算</t>
    <phoneticPr fontId="21"/>
  </si>
  <si>
    <t>ｿﾉﾀｺｳｼﾞ</t>
    <phoneticPr fontId="21"/>
  </si>
  <si>
    <t>その他工事</t>
    <phoneticPr fontId="21"/>
  </si>
  <si>
    <t>ｶｲﾀｲｺｳｼﾞ</t>
    <phoneticPr fontId="21"/>
  </si>
  <si>
    <t>解体工事</t>
    <phoneticPr fontId="21"/>
  </si>
  <si>
    <t>ｼｷﾁｿﾞｳｾｲｺｳ</t>
    <phoneticPr fontId="21"/>
  </si>
  <si>
    <t>敷地造成工事</t>
    <phoneticPr fontId="21"/>
  </si>
  <si>
    <t>ｶﾞｲｺｳｺｳｼﾞ</t>
    <phoneticPr fontId="21"/>
  </si>
  <si>
    <t>外構工事</t>
    <phoneticPr fontId="21"/>
  </si>
  <si>
    <t>ｿﾉﾀｾﾂﾋﾞｺｳｼ</t>
    <phoneticPr fontId="21"/>
  </si>
  <si>
    <t>その他設備工事</t>
    <phoneticPr fontId="21"/>
  </si>
  <si>
    <t>ｼﾞｮｳｶｿｳﾕｳｾ</t>
    <phoneticPr fontId="21"/>
  </si>
  <si>
    <t>浄化槽融雪設備工事</t>
    <phoneticPr fontId="21"/>
  </si>
  <si>
    <t>ｼｮｳｺｳｷｾﾂﾋﾞ</t>
    <phoneticPr fontId="21"/>
  </si>
  <si>
    <t>昇降機設備工事</t>
    <phoneticPr fontId="21"/>
  </si>
  <si>
    <t>ｸｳﾁｮｳｾﾂﾋﾞｺ</t>
    <phoneticPr fontId="21"/>
  </si>
  <si>
    <t>空調設備工事</t>
    <phoneticPr fontId="21"/>
  </si>
  <si>
    <t>ｷｭｳﾊｲｽｲｴｲｾ</t>
    <phoneticPr fontId="21"/>
  </si>
  <si>
    <t>給排水衛生設備工事</t>
    <phoneticPr fontId="21"/>
  </si>
  <si>
    <t>ﾃﾞﾝｷｾﾂﾋﾞｺｳ</t>
    <phoneticPr fontId="21"/>
  </si>
  <si>
    <t>電気設備工事</t>
    <phoneticPr fontId="21"/>
  </si>
  <si>
    <t>ｻﾞﾂｺｳｼﾞ</t>
    <phoneticPr fontId="21"/>
  </si>
  <si>
    <t>雑工事</t>
    <phoneticPr fontId="21"/>
  </si>
  <si>
    <t>ｶｸﾞｺｳｼﾞ</t>
    <phoneticPr fontId="21"/>
  </si>
  <si>
    <t>家具工事</t>
    <phoneticPr fontId="21"/>
  </si>
  <si>
    <t>ﾄｸｼｭﾅｲｿｳｺｳ</t>
    <phoneticPr fontId="21"/>
  </si>
  <si>
    <t>特殊内装工事</t>
    <phoneticPr fontId="21"/>
  </si>
  <si>
    <t>ﾅｲｿｳｺｳｼﾞ</t>
    <phoneticPr fontId="21"/>
  </si>
  <si>
    <t>内装工事</t>
    <phoneticPr fontId="21"/>
  </si>
  <si>
    <t>ﾄｿｳｺｳｼﾞ</t>
    <phoneticPr fontId="21"/>
  </si>
  <si>
    <t>塗装工事</t>
    <phoneticPr fontId="21"/>
  </si>
  <si>
    <t>ｶﾞﾗｽｺｳｼﾞ</t>
    <phoneticPr fontId="21"/>
  </si>
  <si>
    <t>硝子工事</t>
    <phoneticPr fontId="21"/>
  </si>
  <si>
    <t>ﾓｸｾｲﾀﾃｸﾞｺｳ</t>
    <phoneticPr fontId="21"/>
  </si>
  <si>
    <t>木製建具工事</t>
    <phoneticPr fontId="21"/>
  </si>
  <si>
    <t>ｺｳｾｲﾀﾃｸﾞｺｳ</t>
    <phoneticPr fontId="21"/>
  </si>
  <si>
    <t>鋼製建具工事</t>
    <phoneticPr fontId="21"/>
  </si>
  <si>
    <t>ｻｶﾝｺｳｼﾞ</t>
    <phoneticPr fontId="21"/>
  </si>
  <si>
    <t>左官工事</t>
    <phoneticPr fontId="21"/>
  </si>
  <si>
    <t>ﾔﾈｶﾞｲﾍｷｺｳｼ</t>
    <phoneticPr fontId="21"/>
  </si>
  <si>
    <t>屋根外壁工事</t>
    <phoneticPr fontId="21"/>
  </si>
  <si>
    <t>ｶﾅﾓﾉｺｳｼﾞ</t>
    <phoneticPr fontId="21"/>
  </si>
  <si>
    <t>金物工事</t>
    <phoneticPr fontId="21"/>
  </si>
  <si>
    <t>ﾓｸｺｳｼﾞ</t>
    <phoneticPr fontId="21"/>
  </si>
  <si>
    <t>木工事</t>
    <phoneticPr fontId="21"/>
  </si>
  <si>
    <t>ﾎﾞｳｽｲｺｳｼﾞ</t>
    <phoneticPr fontId="21"/>
  </si>
  <si>
    <t>防水工事</t>
    <phoneticPr fontId="21"/>
  </si>
  <si>
    <t>ﾀｲﾙｺｳｼﾞ</t>
    <phoneticPr fontId="21"/>
  </si>
  <si>
    <t>タイル工事</t>
    <phoneticPr fontId="21"/>
  </si>
  <si>
    <t>ｲｼｺｳｼﾞ</t>
    <phoneticPr fontId="21"/>
  </si>
  <si>
    <t>石工事</t>
    <phoneticPr fontId="21"/>
  </si>
  <si>
    <t>ｿﾉﾀｸﾀｲｺｳｼﾞ</t>
    <phoneticPr fontId="21"/>
  </si>
  <si>
    <t>その他躯体工事</t>
    <phoneticPr fontId="21"/>
  </si>
  <si>
    <t>ｿｾｷｺｳｼﾞ</t>
    <phoneticPr fontId="21"/>
  </si>
  <si>
    <t>組積工事</t>
    <phoneticPr fontId="21"/>
  </si>
  <si>
    <t>ﾋﾟｰｼｰｴｰｴﾙｼ</t>
    <phoneticPr fontId="21"/>
  </si>
  <si>
    <t>ＰＣ・ＡＬＣ工事</t>
    <phoneticPr fontId="21"/>
  </si>
  <si>
    <t>ﾃｯｺﾂｺｳｼﾞ</t>
    <phoneticPr fontId="21"/>
  </si>
  <si>
    <t>鉄骨工事</t>
    <phoneticPr fontId="21"/>
  </si>
  <si>
    <t>ﾃｯｷﾝｺｳｼﾞ</t>
    <phoneticPr fontId="21"/>
  </si>
  <si>
    <t>鉄筋工事</t>
    <phoneticPr fontId="21"/>
  </si>
  <si>
    <t>ｶﾀﾜｸｺｳｼﾞ</t>
    <phoneticPr fontId="21"/>
  </si>
  <si>
    <t>型枠工事</t>
    <phoneticPr fontId="21"/>
  </si>
  <si>
    <t>ｺﾝｸﾘｰﾄｺｳｼﾞ</t>
    <phoneticPr fontId="21"/>
  </si>
  <si>
    <t>コンクリート工事</t>
    <phoneticPr fontId="21"/>
  </si>
  <si>
    <t>ｸｲｷﾞｼﾞｮｳｺｳ</t>
    <phoneticPr fontId="21"/>
  </si>
  <si>
    <t>杭・地業工事</t>
    <phoneticPr fontId="21"/>
  </si>
  <si>
    <t>ﾄﾞｺｳｼﾞ</t>
    <phoneticPr fontId="21"/>
  </si>
  <si>
    <t>土工事</t>
    <phoneticPr fontId="21"/>
  </si>
  <si>
    <t>ｻﾞﾂｶｾﾂ</t>
    <phoneticPr fontId="21"/>
  </si>
  <si>
    <t>雑仮設</t>
    <phoneticPr fontId="21"/>
  </si>
  <si>
    <t>ｾｲﾘｾｲｿｳ</t>
    <phoneticPr fontId="21"/>
  </si>
  <si>
    <t>整理清掃</t>
    <phoneticPr fontId="21"/>
  </si>
  <si>
    <t>ﾖｳｼﾞｮｳ</t>
    <phoneticPr fontId="21"/>
  </si>
  <si>
    <t>養生</t>
    <phoneticPr fontId="21"/>
  </si>
  <si>
    <t>ｱｼﾊﾞ</t>
    <phoneticPr fontId="21"/>
  </si>
  <si>
    <t>足場</t>
    <phoneticPr fontId="21"/>
  </si>
  <si>
    <t>ｽﾐﾀﾞｼｹﾞﾝｽﾝ</t>
    <phoneticPr fontId="21"/>
  </si>
  <si>
    <t>墨出・原寸型板</t>
    <phoneticPr fontId="21"/>
  </si>
  <si>
    <t>ｱﾝｾﾞﾝｶﾝﾘ</t>
    <phoneticPr fontId="21"/>
  </si>
  <si>
    <t>安全管理</t>
    <phoneticPr fontId="21"/>
  </si>
  <si>
    <t>ｶｾﾂﾋﾞﾋﾝ</t>
    <phoneticPr fontId="21"/>
  </si>
  <si>
    <t>仮設備品</t>
    <phoneticPr fontId="21"/>
  </si>
  <si>
    <t>ｶｾﾂｺｳﾈﾂﾋ</t>
    <phoneticPr fontId="21"/>
  </si>
  <si>
    <t>仮設光熱費</t>
    <phoneticPr fontId="21"/>
  </si>
  <si>
    <t>ｷｶｲｷｸﾞ</t>
    <phoneticPr fontId="21"/>
  </si>
  <si>
    <t>機械器具</t>
    <phoneticPr fontId="21"/>
  </si>
  <si>
    <t>ｶｾﾂﾀﾃﾓﾉｼｾﾂ</t>
    <phoneticPr fontId="21"/>
  </si>
  <si>
    <t>仮設建物・施設</t>
    <phoneticPr fontId="21"/>
  </si>
  <si>
    <t>直接工事費</t>
    <phoneticPr fontId="21"/>
  </si>
  <si>
    <t>ﾎｶ</t>
    <phoneticPr fontId="21"/>
  </si>
  <si>
    <t>ｿﾉﾎｶｺｳｼﾞ</t>
    <phoneticPr fontId="21"/>
  </si>
  <si>
    <t>ｼｷﾁｿﾞｳｾｲｺｳｼﾞ</t>
    <phoneticPr fontId="21"/>
  </si>
  <si>
    <t>ｶﾞｲｺｳｺｳｲｺｳｼﾞ</t>
    <phoneticPr fontId="21"/>
  </si>
  <si>
    <t>ｿﾉﾎｶｾﾂﾋﾞｺｳｲｺ</t>
    <phoneticPr fontId="21"/>
  </si>
  <si>
    <t>ｼﾞｮｳｶｿｳ･ﾕｳｾﾂ</t>
    <phoneticPr fontId="21"/>
  </si>
  <si>
    <t>浄化槽・融雪設備工事</t>
    <phoneticPr fontId="21"/>
  </si>
  <si>
    <t>ｼｮｳｺｳｷｾﾂﾋﾞｺｳ</t>
    <phoneticPr fontId="21"/>
  </si>
  <si>
    <t>ｸｳﾁｮｳｾﾂﾋﾞｺｳｼ</t>
    <phoneticPr fontId="21"/>
  </si>
  <si>
    <t>ｷｭｳﾊｲｽｲｴｲｾｲｾ</t>
    <phoneticPr fontId="21"/>
  </si>
  <si>
    <t>ﾃﾞﾝｷｾﾂﾋﾞｺｳｲｺ</t>
    <phoneticPr fontId="21"/>
  </si>
  <si>
    <t>一般管理費</t>
    <phoneticPr fontId="21"/>
  </si>
  <si>
    <t>ｲｯﾊﾟﾝｶﾝﾘﾋ</t>
    <phoneticPr fontId="21"/>
  </si>
  <si>
    <t>現場管理費</t>
    <phoneticPr fontId="21"/>
  </si>
  <si>
    <t>ｹﾞﾝﾊﾞｶﾝﾘﾋ</t>
    <phoneticPr fontId="21"/>
  </si>
  <si>
    <t>ｻﾞｯｼｭｺｳｼﾞ</t>
    <phoneticPr fontId="21"/>
  </si>
  <si>
    <t>雑種工事</t>
    <phoneticPr fontId="21"/>
  </si>
  <si>
    <t>ｾﾂﾋﾞｺｳｼﾞ</t>
    <phoneticPr fontId="21"/>
  </si>
  <si>
    <t>設備工事</t>
    <phoneticPr fontId="21"/>
  </si>
  <si>
    <t>ｼｱｹﾞｺｳｼﾞ</t>
    <phoneticPr fontId="21"/>
  </si>
  <si>
    <t>仕上工事</t>
    <phoneticPr fontId="21"/>
  </si>
  <si>
    <t>ｸﾀｲｺｳｼﾞ</t>
    <phoneticPr fontId="21"/>
  </si>
  <si>
    <t>躯体工事</t>
    <phoneticPr fontId="21"/>
  </si>
  <si>
    <t>ｶｾﾂｺｳｼﾞ</t>
    <phoneticPr fontId="21"/>
  </si>
  <si>
    <t>仮設工事</t>
    <phoneticPr fontId="21"/>
  </si>
  <si>
    <t>工事費用</t>
    <phoneticPr fontId="21"/>
  </si>
  <si>
    <t>費　目</t>
    <phoneticPr fontId="21"/>
  </si>
  <si>
    <t>費目一覧表</t>
    <phoneticPr fontId="21"/>
  </si>
  <si>
    <t>工事場所</t>
    <rPh sb="0" eb="4">
      <t>コウジバショ</t>
    </rPh>
    <phoneticPr fontId="2"/>
  </si>
  <si>
    <t>有効期限</t>
    <rPh sb="0" eb="4">
      <t>ユウコウキゲン</t>
    </rPh>
    <phoneticPr fontId="2"/>
  </si>
  <si>
    <t>エルディ株式会社</t>
    <rPh sb="4" eb="8">
      <t>カブシキガイシャ</t>
    </rPh>
    <phoneticPr fontId="2"/>
  </si>
  <si>
    <t>御中</t>
    <phoneticPr fontId="2"/>
  </si>
  <si>
    <t>工事名</t>
    <rPh sb="0" eb="2">
      <t>コウジ</t>
    </rPh>
    <rPh sb="2" eb="3">
      <t>メイ</t>
    </rPh>
    <phoneticPr fontId="2"/>
  </si>
  <si>
    <t>～</t>
    <phoneticPr fontId="2"/>
  </si>
  <si>
    <t>（税別）</t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</si>
  <si>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</si>
  <si>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</si>
  <si>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TEL・FAX</t>
    <phoneticPr fontId="2"/>
  </si>
  <si>
    <t>支払条件</t>
    <rPh sb="0" eb="4">
      <t>シハライジョウケン</t>
    </rPh>
    <phoneticPr fontId="2"/>
  </si>
  <si>
    <t>工期・受渡期限</t>
    <rPh sb="0" eb="2">
      <t>コウキ</t>
    </rPh>
    <rPh sb="3" eb="5">
      <t>ウケワタシ</t>
    </rPh>
    <rPh sb="5" eb="7">
      <t>キゲン</t>
    </rPh>
    <phoneticPr fontId="2"/>
  </si>
  <si>
    <t>見積総額</t>
    <phoneticPr fontId="2"/>
  </si>
  <si>
    <t>そ の 他
備　　考</t>
    <rPh sb="7" eb="8">
      <t>ビ</t>
    </rPh>
    <rPh sb="10" eb="11">
      <t>コウ</t>
    </rPh>
    <phoneticPr fontId="2"/>
  </si>
  <si>
    <t>_100</t>
    <phoneticPr fontId="2"/>
  </si>
  <si>
    <t>_101</t>
  </si>
  <si>
    <t>_102</t>
  </si>
  <si>
    <t>_103</t>
  </si>
  <si>
    <t>_104</t>
  </si>
  <si>
    <t>_105</t>
  </si>
  <si>
    <t>_106</t>
  </si>
  <si>
    <t>_107</t>
  </si>
  <si>
    <t>_108</t>
  </si>
  <si>
    <t>_109</t>
  </si>
  <si>
    <t>_200</t>
    <phoneticPr fontId="2"/>
  </si>
  <si>
    <t>_201</t>
  </si>
  <si>
    <t>_202</t>
  </si>
  <si>
    <t>_203</t>
  </si>
  <si>
    <t>_204</t>
  </si>
  <si>
    <t>_205</t>
  </si>
  <si>
    <t>_206</t>
  </si>
  <si>
    <t>_207</t>
  </si>
  <si>
    <t>_208</t>
  </si>
  <si>
    <t>_300</t>
    <phoneticPr fontId="2"/>
  </si>
  <si>
    <t>_301</t>
  </si>
  <si>
    <t>_302</t>
  </si>
  <si>
    <t>_303</t>
  </si>
  <si>
    <t>_304</t>
  </si>
  <si>
    <t>_305</t>
  </si>
  <si>
    <t>_306</t>
  </si>
  <si>
    <t>_307</t>
  </si>
  <si>
    <t>_308</t>
  </si>
  <si>
    <t>_309</t>
  </si>
  <si>
    <t>_310</t>
  </si>
  <si>
    <t>_311</t>
  </si>
  <si>
    <t>_312</t>
  </si>
  <si>
    <t>_313</t>
  </si>
  <si>
    <t>_314</t>
  </si>
  <si>
    <t>_400</t>
    <phoneticPr fontId="2"/>
  </si>
  <si>
    <t>_401</t>
  </si>
  <si>
    <t>_402</t>
  </si>
  <si>
    <t>_403</t>
  </si>
  <si>
    <t>_404</t>
  </si>
  <si>
    <t>_405</t>
  </si>
  <si>
    <t>_500</t>
    <phoneticPr fontId="2"/>
  </si>
  <si>
    <t>_501</t>
  </si>
  <si>
    <t>_502</t>
  </si>
  <si>
    <t>_503</t>
  </si>
  <si>
    <t>_504</t>
  </si>
  <si>
    <t>_600</t>
    <phoneticPr fontId="2"/>
  </si>
  <si>
    <t>0000-0010-000101</t>
  </si>
  <si>
    <t>0000-0010-000102</t>
  </si>
  <si>
    <t>0000-0010-000103</t>
  </si>
  <si>
    <t>0000-0010-000104</t>
  </si>
  <si>
    <t>0000-0010-000105</t>
  </si>
  <si>
    <t>0000-0010-000106</t>
  </si>
  <si>
    <t>0000-0010-000107</t>
  </si>
  <si>
    <t>0000-0010-000108</t>
  </si>
  <si>
    <t>0000-0010-000109</t>
  </si>
  <si>
    <t>0000-0010-000201</t>
  </si>
  <si>
    <t>0000-0010-000202</t>
  </si>
  <si>
    <t>0000-0010-000203</t>
  </si>
  <si>
    <t>0000-0010-000204</t>
  </si>
  <si>
    <t>0000-0010-000205</t>
  </si>
  <si>
    <t>0000-0010-000206</t>
  </si>
  <si>
    <t>0000-0010-000207</t>
  </si>
  <si>
    <t>0000-0010-000208</t>
  </si>
  <si>
    <t>0000-0010-000301</t>
  </si>
  <si>
    <t>0000-0010-000302</t>
  </si>
  <si>
    <t>0000-0010-000100</t>
    <phoneticPr fontId="29"/>
  </si>
  <si>
    <t>0000-0010-000200</t>
    <phoneticPr fontId="29"/>
  </si>
  <si>
    <t>0000-0010-000300</t>
    <phoneticPr fontId="29"/>
  </si>
  <si>
    <t>0000-0010-000303</t>
  </si>
  <si>
    <t>0000-0010-000304</t>
  </si>
  <si>
    <t>0000-0010-000305</t>
  </si>
  <si>
    <t>0000-0010-000306</t>
  </si>
  <si>
    <t>0000-0010-000307</t>
  </si>
  <si>
    <t>0000-0010-000308</t>
  </si>
  <si>
    <t>0000-0010-000309</t>
  </si>
  <si>
    <t>0000-0010-000310</t>
  </si>
  <si>
    <t>0000-0010-000311</t>
  </si>
  <si>
    <t>0000-0010-000312</t>
  </si>
  <si>
    <t>0000-0010-000313</t>
  </si>
  <si>
    <t>0000-0010-000314</t>
  </si>
  <si>
    <t>0000-0010-000400</t>
    <phoneticPr fontId="29"/>
  </si>
  <si>
    <t>0000-0010-000401</t>
  </si>
  <si>
    <t>0000-0010-000402</t>
  </si>
  <si>
    <t>0000-0010-000403</t>
  </si>
  <si>
    <t>0000-0010-000404</t>
  </si>
  <si>
    <t>0000-0010-000405</t>
  </si>
  <si>
    <t>0000-0010-000500</t>
    <phoneticPr fontId="29"/>
  </si>
  <si>
    <t>0000-0010-000501</t>
  </si>
  <si>
    <t>0000-0010-000502</t>
  </si>
  <si>
    <t>0000-0010-000503</t>
  </si>
  <si>
    <t>0000-0010-000600</t>
    <phoneticPr fontId="29"/>
  </si>
  <si>
    <t>0000-0010-000504</t>
    <phoneticPr fontId="29"/>
  </si>
  <si>
    <t>0000-0015-000100</t>
    <phoneticPr fontId="29"/>
  </si>
  <si>
    <t>0000-0015-000310</t>
  </si>
  <si>
    <t>0000-0020-000100</t>
    <phoneticPr fontId="29"/>
  </si>
  <si>
    <t>0000-0019-000100</t>
    <phoneticPr fontId="29"/>
  </si>
  <si>
    <t>0000-0019-000310</t>
  </si>
  <si>
    <t>0000-0015-000101</t>
  </si>
  <si>
    <t>0000-0015-000102</t>
  </si>
  <si>
    <t>0000-0015-000103</t>
  </si>
  <si>
    <t>0000-0015-000104</t>
  </si>
  <si>
    <t>0000-0015-000105</t>
  </si>
  <si>
    <t>0000-0015-000106</t>
  </si>
  <si>
    <t>0000-0015-000107</t>
  </si>
  <si>
    <t>0000-0015-000108</t>
  </si>
  <si>
    <t>0000-0015-000109</t>
  </si>
  <si>
    <t>0000-0019-000101</t>
  </si>
  <si>
    <t>0000-0019-000102</t>
  </si>
  <si>
    <t>0000-0019-000103</t>
  </si>
  <si>
    <t>0000-0019-000104</t>
  </si>
  <si>
    <t>0000-0019-000105</t>
  </si>
  <si>
    <t>0000-0019-000106</t>
  </si>
  <si>
    <t>0000-0019-000107</t>
  </si>
  <si>
    <t>0000-0019-000108</t>
  </si>
  <si>
    <t>0000-0019-000109</t>
  </si>
  <si>
    <t>0000-0020-000101</t>
  </si>
  <si>
    <t>0000-0020-000102</t>
  </si>
  <si>
    <t>0000-0020-000103</t>
  </si>
  <si>
    <t>0000-0020-000104</t>
  </si>
  <si>
    <t>0000-0020-000105</t>
  </si>
  <si>
    <t>0000-0020-000106</t>
  </si>
  <si>
    <t>0000-0020-000107</t>
  </si>
  <si>
    <t>0000-0020-000108</t>
  </si>
  <si>
    <t>0000-0020-000109</t>
  </si>
  <si>
    <t>0000-0015-000200</t>
    <phoneticPr fontId="29"/>
  </si>
  <si>
    <t>0000-0019-000200</t>
    <phoneticPr fontId="29"/>
  </si>
  <si>
    <t>0000-0020-000200</t>
    <phoneticPr fontId="29"/>
  </si>
  <si>
    <t>0000-0015-000201</t>
  </si>
  <si>
    <t>0000-0015-000202</t>
  </si>
  <si>
    <t>0000-0015-000203</t>
  </si>
  <si>
    <t>0000-0015-000204</t>
  </si>
  <si>
    <t>0000-0015-000205</t>
  </si>
  <si>
    <t>0000-0015-000206</t>
  </si>
  <si>
    <t>0000-0015-000207</t>
  </si>
  <si>
    <t>0000-0015-000208</t>
  </si>
  <si>
    <t>0000-0019-000201</t>
  </si>
  <si>
    <t>0000-0019-000202</t>
  </si>
  <si>
    <t>0000-0019-000203</t>
  </si>
  <si>
    <t>0000-0019-000204</t>
  </si>
  <si>
    <t>0000-0019-000205</t>
  </si>
  <si>
    <t>0000-0019-000206</t>
  </si>
  <si>
    <t>0000-0019-000207</t>
  </si>
  <si>
    <t>0000-0019-000208</t>
  </si>
  <si>
    <t>0000-0020-000201</t>
  </si>
  <si>
    <t>0000-0020-000202</t>
  </si>
  <si>
    <t>0000-0020-000203</t>
  </si>
  <si>
    <t>0000-0020-000204</t>
  </si>
  <si>
    <t>0000-0020-000205</t>
  </si>
  <si>
    <t>0000-0020-000206</t>
  </si>
  <si>
    <t>0000-0020-000207</t>
  </si>
  <si>
    <t>0000-0020-000208</t>
  </si>
  <si>
    <t>0000-0015-000300</t>
    <phoneticPr fontId="29"/>
  </si>
  <si>
    <t>0000-0019-000300</t>
    <phoneticPr fontId="29"/>
  </si>
  <si>
    <t>0000-0020-000300</t>
    <phoneticPr fontId="29"/>
  </si>
  <si>
    <t>0000-0015-000301</t>
  </si>
  <si>
    <t>0000-0015-000302</t>
  </si>
  <si>
    <t>0000-0015-000303</t>
  </si>
  <si>
    <t>0000-0015-000304</t>
  </si>
  <si>
    <t>0000-0015-000305</t>
  </si>
  <si>
    <t>0000-0015-000306</t>
  </si>
  <si>
    <t>0000-0015-000307</t>
  </si>
  <si>
    <t>0000-0015-000308</t>
  </si>
  <si>
    <t>0000-0015-000309</t>
  </si>
  <si>
    <t>0000-0015-000311</t>
  </si>
  <si>
    <t>0000-0015-000312</t>
  </si>
  <si>
    <t>0000-0015-000313</t>
  </si>
  <si>
    <t>0000-0015-000314</t>
  </si>
  <si>
    <t>0000-0019-000301</t>
  </si>
  <si>
    <t>0000-0019-000302</t>
  </si>
  <si>
    <t>0000-0019-000303</t>
  </si>
  <si>
    <t>0000-0019-000304</t>
  </si>
  <si>
    <t>0000-0019-000305</t>
  </si>
  <si>
    <t>0000-0019-000306</t>
  </si>
  <si>
    <t>0000-0019-000307</t>
  </si>
  <si>
    <t>0000-0019-000308</t>
  </si>
  <si>
    <t>0000-0019-000309</t>
  </si>
  <si>
    <t>0000-0019-000311</t>
  </si>
  <si>
    <t>0000-0019-000312</t>
  </si>
  <si>
    <t>0000-0019-000313</t>
  </si>
  <si>
    <t>0000-0019-000314</t>
  </si>
  <si>
    <t>0000-0020-000301</t>
  </si>
  <si>
    <t>0000-0020-000302</t>
  </si>
  <si>
    <t>0000-0020-000303</t>
  </si>
  <si>
    <t>0000-0020-000304</t>
  </si>
  <si>
    <t>0000-0020-000305</t>
  </si>
  <si>
    <t>0000-0020-000306</t>
  </si>
  <si>
    <t>0000-0020-000307</t>
  </si>
  <si>
    <t>0000-0020-000308</t>
  </si>
  <si>
    <t>0000-0020-000309</t>
  </si>
  <si>
    <t>0000-0020-000310</t>
  </si>
  <si>
    <t>0000-0020-000311</t>
  </si>
  <si>
    <t>0000-0020-000312</t>
  </si>
  <si>
    <t>0000-0020-000313</t>
  </si>
  <si>
    <t>0000-0020-000314</t>
  </si>
  <si>
    <t>0000-0015-000400</t>
    <phoneticPr fontId="29"/>
  </si>
  <si>
    <t>0000-0019-000400</t>
    <phoneticPr fontId="29"/>
  </si>
  <si>
    <t>0000-0020-000400</t>
    <phoneticPr fontId="29"/>
  </si>
  <si>
    <t>0000-0015-000401</t>
  </si>
  <si>
    <t>0000-0015-000402</t>
  </si>
  <si>
    <t>0000-0015-000403</t>
  </si>
  <si>
    <t>0000-0015-000404</t>
  </si>
  <si>
    <t>0000-0019-000401</t>
  </si>
  <si>
    <t>0000-0019-000402</t>
  </si>
  <si>
    <t>0000-0019-000403</t>
  </si>
  <si>
    <t>0000-0019-000404</t>
  </si>
  <si>
    <t>0000-0020-000401</t>
  </si>
  <si>
    <t>0000-0020-000402</t>
  </si>
  <si>
    <t>0000-0020-000403</t>
  </si>
  <si>
    <t>0000-0020-000404</t>
  </si>
  <si>
    <t>0000-0015-000405</t>
  </si>
  <si>
    <t>0000-0019-000405</t>
  </si>
  <si>
    <t>0000-0020-000405</t>
  </si>
  <si>
    <t>0000-0015-000500</t>
    <phoneticPr fontId="29"/>
  </si>
  <si>
    <t>0000-0019-000500</t>
    <phoneticPr fontId="29"/>
  </si>
  <si>
    <t>0000-0020-000500</t>
    <phoneticPr fontId="29"/>
  </si>
  <si>
    <t>0000-0015-000501</t>
  </si>
  <si>
    <t>0000-0015-000502</t>
  </si>
  <si>
    <t>0000-0015-000503</t>
  </si>
  <si>
    <t>0000-0015-000504</t>
  </si>
  <si>
    <t>0000-0019-000501</t>
  </si>
  <si>
    <t>0000-0019-000502</t>
  </si>
  <si>
    <t>0000-0019-000503</t>
  </si>
  <si>
    <t>0000-0019-000504</t>
  </si>
  <si>
    <t>0000-0020-000501</t>
  </si>
  <si>
    <t>0000-0020-000502</t>
  </si>
  <si>
    <t>0000-0020-000503</t>
  </si>
  <si>
    <t>0000-0020-000504</t>
  </si>
  <si>
    <t>0000-0015-000600</t>
    <phoneticPr fontId="29"/>
  </si>
  <si>
    <t>0000-0019-000600</t>
    <phoneticPr fontId="29"/>
  </si>
  <si>
    <t>0000-0020-000600</t>
    <phoneticPr fontId="29"/>
  </si>
  <si>
    <t>自由記入</t>
    <rPh sb="0" eb="4">
      <t>ジユウキニュウ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</si>
</sst>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176" formatCode="#,###"/>
    <numFmt numFmtId="177" formatCode="0.0_);[Red]\(0.0\)"/>
    <numFmt numFmtId="178" formatCode="&quot;平成&quot;##&quot;年&quot;##&quot;月&quot;##&quot;日&quot;"/>
    <numFmt numFmtId="179" formatCode="yyyy&quot;年&quot;m&quot;月&quot;d&quot;日&quot;;@"/>
    <numFmt numFmtId="180" formatCode="yyyy/mm/dd"/>
    <numFmt numFmtId="181" formatCode="&quot;Page.&quot;\ 0"/>
    <numFmt numFmtId="182" formatCode="[$-F800]dddd\,\ mmmm\ dd\,\ yyyy"/>
    <numFmt numFmtId="183" formatCode="0_);[Red]\(0\)"/>
  </numFmts>
  <fonts count="30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outline/>
      <sz val="16"/>
      <name val="ＭＳ ゴシック"/>
      <family val="3"/>
      <charset val="128"/>
    </font>
    <font>
      <outline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outline/>
      <sz val="10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36"/>
      <name val="ＭＳ ゴシック"/>
      <family val="3"/>
      <charset val="128"/>
    </font>
    <font>
      <sz val="36"/>
      <name val="ＭＳ ゴシック"/>
      <family val="3"/>
      <charset val="128"/>
    </font>
    <font>
      <b/>
      <sz val="24"/>
      <name val="ＭＳ ゴシック"/>
      <family val="3"/>
      <charset val="128"/>
    </font>
    <font>
      <outline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2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19" fillId="0" borderId="0"/>
  </cellStyleXfs>
  <cellXfs count="190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177" fontId="6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177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7" xfId="0" applyFont="1" applyBorder="1"/>
    <xf numFmtId="0" fontId="8" fillId="0" borderId="7" xfId="0" applyFont="1" applyBorder="1"/>
    <xf numFmtId="176" fontId="12" fillId="0" borderId="7" xfId="1" applyNumberFormat="1" applyFont="1" applyBorder="1" applyAlignment="1">
      <alignment shrinkToFit="1"/>
    </xf>
    <xf numFmtId="176" fontId="12" fillId="0" borderId="0" xfId="1" applyNumberFormat="1" applyFont="1" applyBorder="1" applyAlignment="1">
      <alignment shrinkToFit="1"/>
    </xf>
    <xf numFmtId="177" fontId="12" fillId="0" borderId="7" xfId="0" applyNumberFormat="1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77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Continuous" vertical="center"/>
    </xf>
    <xf numFmtId="0" fontId="12" fillId="0" borderId="3" xfId="0" applyFont="1" applyBorder="1" applyAlignment="1">
      <alignment horizontal="centerContinuous" vertical="center"/>
    </xf>
    <xf numFmtId="0" fontId="12" fillId="0" borderId="1" xfId="0" applyFont="1" applyBorder="1" applyAlignment="1">
      <alignment horizontal="centerContinuous" vertical="center"/>
    </xf>
    <xf numFmtId="0" fontId="12" fillId="0" borderId="2" xfId="0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2" fontId="13" fillId="0" borderId="1" xfId="0" applyNumberFormat="1" applyFont="1" applyBorder="1" applyAlignment="1">
      <alignment horizontal="centerContinuous" vertical="center" shrinkToFit="1"/>
    </xf>
    <xf numFmtId="2" fontId="13" fillId="0" borderId="3" xfId="0" applyNumberFormat="1" applyFont="1" applyBorder="1" applyAlignment="1">
      <alignment horizontal="centerContinuous" vertical="center" shrinkToFit="1"/>
    </xf>
    <xf numFmtId="176" fontId="13" fillId="0" borderId="11" xfId="0" applyNumberFormat="1" applyFont="1" applyBorder="1" applyAlignment="1">
      <alignment vertical="center" shrinkToFit="1"/>
    </xf>
    <xf numFmtId="4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0" xfId="0" applyNumberFormat="1" applyFont="1" applyAlignment="1">
      <alignment horizontal="center" vertical="center"/>
    </xf>
    <xf numFmtId="0" fontId="13" fillId="0" borderId="13" xfId="0" applyFont="1" applyBorder="1" applyAlignment="1">
      <alignment horizontal="distributed" vertical="center" shrinkToFit="1"/>
    </xf>
    <xf numFmtId="2" fontId="13" fillId="0" borderId="12" xfId="0" applyNumberFormat="1" applyFont="1" applyBorder="1" applyAlignment="1">
      <alignment vertical="center" shrinkToFit="1"/>
    </xf>
    <xf numFmtId="2" fontId="13" fillId="0" borderId="10" xfId="0" applyNumberFormat="1" applyFont="1" applyBorder="1" applyAlignment="1">
      <alignment vertical="center" shrinkToFit="1"/>
    </xf>
    <xf numFmtId="2" fontId="13" fillId="0" borderId="13" xfId="0" applyNumberFormat="1" applyFont="1" applyBorder="1" applyAlignment="1">
      <alignment vertical="center" shrinkToFit="1"/>
    </xf>
    <xf numFmtId="0" fontId="13" fillId="0" borderId="14" xfId="0" applyFont="1" applyBorder="1" applyAlignment="1">
      <alignment horizontal="center" vertical="center" shrinkToFit="1"/>
    </xf>
    <xf numFmtId="177" fontId="13" fillId="0" borderId="14" xfId="0" applyNumberFormat="1" applyFont="1" applyBorder="1" applyAlignment="1">
      <alignment horizontal="center" vertical="center" shrinkToFit="1"/>
    </xf>
    <xf numFmtId="3" fontId="13" fillId="0" borderId="14" xfId="0" applyNumberFormat="1" applyFont="1" applyBorder="1" applyAlignment="1">
      <alignment vertical="center" shrinkToFit="1"/>
    </xf>
    <xf numFmtId="176" fontId="13" fillId="0" borderId="8" xfId="0" applyNumberFormat="1" applyFont="1" applyBorder="1" applyAlignment="1">
      <alignment vertical="center" shrinkToFit="1"/>
    </xf>
    <xf numFmtId="0" fontId="13" fillId="0" borderId="16" xfId="0" applyFont="1" applyBorder="1" applyAlignment="1">
      <alignment horizontal="distributed" vertical="center" shrinkToFit="1"/>
    </xf>
    <xf numFmtId="2" fontId="13" fillId="0" borderId="15" xfId="0" applyNumberFormat="1" applyFont="1" applyBorder="1" applyAlignment="1">
      <alignment vertical="center" shrinkToFit="1"/>
    </xf>
    <xf numFmtId="2" fontId="13" fillId="0" borderId="17" xfId="0" applyNumberFormat="1" applyFont="1" applyBorder="1" applyAlignment="1">
      <alignment vertical="center" shrinkToFit="1"/>
    </xf>
    <xf numFmtId="2" fontId="13" fillId="0" borderId="16" xfId="0" applyNumberFormat="1" applyFont="1" applyBorder="1" applyAlignment="1">
      <alignment vertical="center" shrinkToFit="1"/>
    </xf>
    <xf numFmtId="0" fontId="13" fillId="0" borderId="18" xfId="0" applyFont="1" applyBorder="1" applyAlignment="1">
      <alignment horizontal="center" vertical="center" shrinkToFit="1"/>
    </xf>
    <xf numFmtId="177" fontId="13" fillId="0" borderId="18" xfId="0" applyNumberFormat="1" applyFont="1" applyBorder="1" applyAlignment="1">
      <alignment horizontal="center" vertical="center" shrinkToFit="1"/>
    </xf>
    <xf numFmtId="3" fontId="13" fillId="0" borderId="18" xfId="0" applyNumberFormat="1" applyFont="1" applyBorder="1" applyAlignment="1">
      <alignment vertical="center" shrinkToFit="1"/>
    </xf>
    <xf numFmtId="176" fontId="13" fillId="0" borderId="20" xfId="0" applyNumberFormat="1" applyFont="1" applyBorder="1" applyAlignment="1">
      <alignment vertical="center" shrinkToFit="1"/>
    </xf>
    <xf numFmtId="0" fontId="13" fillId="0" borderId="22" xfId="0" applyFont="1" applyBorder="1" applyAlignment="1">
      <alignment horizontal="distributed" vertical="center" shrinkToFit="1"/>
    </xf>
    <xf numFmtId="2" fontId="13" fillId="0" borderId="22" xfId="0" applyNumberFormat="1" applyFont="1" applyBorder="1" applyAlignment="1">
      <alignment horizontal="left" vertical="center" shrinkToFit="1"/>
    </xf>
    <xf numFmtId="2" fontId="13" fillId="0" borderId="22" xfId="0" applyNumberFormat="1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177" fontId="13" fillId="0" borderId="22" xfId="0" applyNumberFormat="1" applyFont="1" applyBorder="1" applyAlignment="1">
      <alignment horizontal="center" vertical="center" shrinkToFit="1"/>
    </xf>
    <xf numFmtId="3" fontId="13" fillId="0" borderId="22" xfId="0" applyNumberFormat="1" applyFont="1" applyBorder="1" applyAlignment="1">
      <alignment vertical="center" shrinkToFit="1"/>
    </xf>
    <xf numFmtId="176" fontId="13" fillId="0" borderId="23" xfId="0" applyNumberFormat="1" applyFont="1" applyBorder="1" applyAlignment="1">
      <alignment vertical="center" shrinkToFit="1"/>
    </xf>
    <xf numFmtId="0" fontId="8" fillId="0" borderId="0" xfId="0" applyFont="1" applyAlignment="1">
      <alignment shrinkToFit="1"/>
    </xf>
    <xf numFmtId="177" fontId="8" fillId="0" borderId="0" xfId="0" applyNumberFormat="1" applyFont="1" applyAlignment="1">
      <alignment shrinkToFit="1"/>
    </xf>
    <xf numFmtId="3" fontId="8" fillId="0" borderId="0" xfId="0" applyNumberFormat="1" applyFont="1" applyAlignment="1">
      <alignment shrinkToFit="1"/>
    </xf>
    <xf numFmtId="177" fontId="8" fillId="0" borderId="0" xfId="0" applyNumberFormat="1" applyFont="1"/>
    <xf numFmtId="14" fontId="7" fillId="0" borderId="0" xfId="0" applyNumberFormat="1" applyFont="1"/>
    <xf numFmtId="0" fontId="14" fillId="0" borderId="0" xfId="0" applyFont="1"/>
    <xf numFmtId="178" fontId="8" fillId="0" borderId="0" xfId="0" applyNumberFormat="1" applyFont="1"/>
    <xf numFmtId="0" fontId="16" fillId="0" borderId="0" xfId="0" applyFont="1"/>
    <xf numFmtId="0" fontId="8" fillId="0" borderId="10" xfId="0" applyFont="1" applyBorder="1"/>
    <xf numFmtId="0" fontId="18" fillId="0" borderId="0" xfId="0" applyFont="1" applyAlignment="1">
      <alignment horizontal="left"/>
    </xf>
    <xf numFmtId="0" fontId="13" fillId="0" borderId="3" xfId="0" applyFont="1" applyBorder="1" applyAlignment="1">
      <alignment horizontal="left" vertical="center" shrinkToFit="1"/>
    </xf>
    <xf numFmtId="0" fontId="13" fillId="0" borderId="3" xfId="0" applyFont="1" applyBorder="1" applyAlignment="1">
      <alignment vertical="center" shrinkToFit="1"/>
    </xf>
    <xf numFmtId="176" fontId="12" fillId="0" borderId="7" xfId="1" applyNumberFormat="1" applyFont="1" applyFill="1" applyBorder="1" applyAlignment="1">
      <alignment shrinkToFit="1"/>
    </xf>
    <xf numFmtId="176" fontId="12" fillId="0" borderId="0" xfId="1" applyNumberFormat="1" applyFont="1" applyFill="1" applyBorder="1" applyAlignment="1">
      <alignment shrinkToFit="1"/>
    </xf>
    <xf numFmtId="176" fontId="12" fillId="0" borderId="1" xfId="1" applyNumberFormat="1" applyFont="1" applyFill="1" applyBorder="1" applyAlignment="1">
      <alignment shrinkToFit="1"/>
    </xf>
    <xf numFmtId="0" fontId="13" fillId="0" borderId="4" xfId="0" applyFont="1" applyBorder="1" applyAlignment="1">
      <alignment vertical="center"/>
    </xf>
    <xf numFmtId="2" fontId="13" fillId="0" borderId="4" xfId="0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3" fontId="13" fillId="0" borderId="2" xfId="0" applyNumberFormat="1" applyFont="1" applyBorder="1" applyAlignment="1">
      <alignment vertical="center" shrinkToFit="1"/>
    </xf>
    <xf numFmtId="177" fontId="13" fillId="0" borderId="2" xfId="1" applyNumberFormat="1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177" fontId="13" fillId="3" borderId="2" xfId="0" applyNumberFormat="1" applyFont="1" applyFill="1" applyBorder="1" applyAlignment="1">
      <alignment horizontal="center" vertical="center" shrinkToFit="1"/>
    </xf>
    <xf numFmtId="3" fontId="13" fillId="3" borderId="2" xfId="0" applyNumberFormat="1" applyFont="1" applyFill="1" applyBorder="1" applyAlignment="1">
      <alignment vertical="center" shrinkToFit="1"/>
    </xf>
    <xf numFmtId="2" fontId="13" fillId="3" borderId="4" xfId="0" applyNumberFormat="1" applyFont="1" applyFill="1" applyBorder="1" applyAlignment="1">
      <alignment horizontal="left" vertical="center" shrinkToFit="1"/>
    </xf>
    <xf numFmtId="176" fontId="12" fillId="3" borderId="7" xfId="1" applyNumberFormat="1" applyFont="1" applyFill="1" applyBorder="1" applyAlignment="1">
      <alignment shrinkToFit="1"/>
    </xf>
    <xf numFmtId="0" fontId="8" fillId="3" borderId="7" xfId="0" applyFont="1" applyFill="1" applyBorder="1"/>
    <xf numFmtId="0" fontId="8" fillId="0" borderId="0" xfId="1" applyNumberFormat="1" applyFont="1"/>
    <xf numFmtId="0" fontId="12" fillId="0" borderId="0" xfId="1" applyNumberFormat="1" applyFont="1" applyBorder="1" applyAlignment="1">
      <alignment shrinkToFit="1"/>
    </xf>
    <xf numFmtId="0" fontId="12" fillId="0" borderId="11" xfId="1" applyNumberFormat="1" applyFont="1" applyBorder="1" applyAlignment="1">
      <alignment horizontal="center" vertical="center" shrinkToFit="1"/>
    </xf>
    <xf numFmtId="0" fontId="13" fillId="0" borderId="11" xfId="1" applyNumberFormat="1" applyFont="1" applyBorder="1" applyAlignment="1">
      <alignment vertical="center" shrinkToFit="1"/>
    </xf>
    <xf numFmtId="2" fontId="13" fillId="4" borderId="4" xfId="0" applyNumberFormat="1" applyFont="1" applyFill="1" applyBorder="1" applyAlignment="1">
      <alignment horizontal="left" vertical="center" shrinkToFit="1"/>
    </xf>
    <xf numFmtId="2" fontId="13" fillId="4" borderId="1" xfId="0" applyNumberFormat="1" applyFont="1" applyFill="1" applyBorder="1" applyAlignment="1">
      <alignment horizontal="centerContinuous" vertical="center" shrinkToFit="1"/>
    </xf>
    <xf numFmtId="2" fontId="13" fillId="4" borderId="3" xfId="0" applyNumberFormat="1" applyFont="1" applyFill="1" applyBorder="1" applyAlignment="1">
      <alignment horizontal="centerContinuous" vertical="center" shrinkToFit="1"/>
    </xf>
    <xf numFmtId="0" fontId="13" fillId="4" borderId="2" xfId="0" applyFont="1" applyFill="1" applyBorder="1" applyAlignment="1">
      <alignment horizontal="center" vertical="center" shrinkToFit="1"/>
    </xf>
    <xf numFmtId="177" fontId="13" fillId="4" borderId="2" xfId="1" applyNumberFormat="1" applyFont="1" applyFill="1" applyBorder="1" applyAlignment="1">
      <alignment horizontal="center" vertical="center" shrinkToFit="1"/>
    </xf>
    <xf numFmtId="3" fontId="13" fillId="4" borderId="2" xfId="0" applyNumberFormat="1" applyFont="1" applyFill="1" applyBorder="1" applyAlignment="1">
      <alignment vertical="center" shrinkToFit="1"/>
    </xf>
    <xf numFmtId="176" fontId="13" fillId="4" borderId="11" xfId="0" applyNumberFormat="1" applyFont="1" applyFill="1" applyBorder="1" applyAlignment="1">
      <alignment vertical="center" shrinkToFit="1"/>
    </xf>
    <xf numFmtId="0" fontId="13" fillId="4" borderId="11" xfId="1" applyNumberFormat="1" applyFont="1" applyFill="1" applyBorder="1" applyAlignment="1">
      <alignment vertical="center" shrinkToFit="1"/>
    </xf>
    <xf numFmtId="2" fontId="13" fillId="2" borderId="4" xfId="0" applyNumberFormat="1" applyFont="1" applyFill="1" applyBorder="1" applyAlignment="1">
      <alignment horizontal="left" vertical="center" shrinkToFit="1"/>
    </xf>
    <xf numFmtId="2" fontId="13" fillId="2" borderId="1" xfId="0" applyNumberFormat="1" applyFont="1" applyFill="1" applyBorder="1" applyAlignment="1">
      <alignment horizontal="centerContinuous" vertical="center" shrinkToFit="1"/>
    </xf>
    <xf numFmtId="2" fontId="13" fillId="2" borderId="3" xfId="0" applyNumberFormat="1" applyFont="1" applyFill="1" applyBorder="1" applyAlignment="1">
      <alignment horizontal="centerContinuous" vertical="center" shrinkToFit="1"/>
    </xf>
    <xf numFmtId="0" fontId="13" fillId="2" borderId="2" xfId="0" applyFont="1" applyFill="1" applyBorder="1" applyAlignment="1">
      <alignment horizontal="center" vertical="center" shrinkToFit="1"/>
    </xf>
    <xf numFmtId="177" fontId="13" fillId="2" borderId="2" xfId="1" applyNumberFormat="1" applyFont="1" applyFill="1" applyBorder="1" applyAlignment="1">
      <alignment horizontal="center" vertical="center" shrinkToFit="1"/>
    </xf>
    <xf numFmtId="3" fontId="13" fillId="2" borderId="2" xfId="0" applyNumberFormat="1" applyFont="1" applyFill="1" applyBorder="1" applyAlignment="1">
      <alignment vertical="center" shrinkToFit="1"/>
    </xf>
    <xf numFmtId="176" fontId="13" fillId="2" borderId="11" xfId="0" applyNumberFormat="1" applyFont="1" applyFill="1" applyBorder="1" applyAlignment="1">
      <alignment vertical="center" shrinkToFit="1"/>
    </xf>
    <xf numFmtId="0" fontId="13" fillId="2" borderId="11" xfId="1" applyNumberFormat="1" applyFont="1" applyFill="1" applyBorder="1" applyAlignment="1">
      <alignment vertical="center" shrinkToFit="1"/>
    </xf>
    <xf numFmtId="2" fontId="13" fillId="5" borderId="4" xfId="0" applyNumberFormat="1" applyFont="1" applyFill="1" applyBorder="1" applyAlignment="1">
      <alignment horizontal="left" vertical="center" shrinkToFit="1"/>
    </xf>
    <xf numFmtId="2" fontId="13" fillId="5" borderId="1" xfId="0" applyNumberFormat="1" applyFont="1" applyFill="1" applyBorder="1" applyAlignment="1">
      <alignment horizontal="centerContinuous" vertical="center" shrinkToFit="1"/>
    </xf>
    <xf numFmtId="2" fontId="13" fillId="5" borderId="3" xfId="0" applyNumberFormat="1" applyFont="1" applyFill="1" applyBorder="1" applyAlignment="1">
      <alignment horizontal="centerContinuous" vertical="center" shrinkToFit="1"/>
    </xf>
    <xf numFmtId="0" fontId="13" fillId="5" borderId="2" xfId="0" applyFont="1" applyFill="1" applyBorder="1" applyAlignment="1">
      <alignment horizontal="center" vertical="center" shrinkToFit="1"/>
    </xf>
    <xf numFmtId="177" fontId="13" fillId="5" borderId="2" xfId="1" applyNumberFormat="1" applyFont="1" applyFill="1" applyBorder="1" applyAlignment="1">
      <alignment horizontal="center" vertical="center" shrinkToFit="1"/>
    </xf>
    <xf numFmtId="3" fontId="13" fillId="5" borderId="2" xfId="0" applyNumberFormat="1" applyFont="1" applyFill="1" applyBorder="1" applyAlignment="1">
      <alignment vertical="center" shrinkToFit="1"/>
    </xf>
    <xf numFmtId="176" fontId="13" fillId="5" borderId="11" xfId="0" applyNumberFormat="1" applyFont="1" applyFill="1" applyBorder="1" applyAlignment="1">
      <alignment vertical="center" shrinkToFit="1"/>
    </xf>
    <xf numFmtId="0" fontId="13" fillId="5" borderId="11" xfId="1" applyNumberFormat="1" applyFont="1" applyFill="1" applyBorder="1" applyAlignment="1">
      <alignment vertical="center" shrinkToFit="1"/>
    </xf>
    <xf numFmtId="0" fontId="13" fillId="5" borderId="4" xfId="0" applyFont="1" applyFill="1" applyBorder="1" applyAlignment="1" applyProtection="1">
      <alignment vertical="center"/>
      <protection locked="0"/>
    </xf>
    <xf numFmtId="0" fontId="13" fillId="5" borderId="3" xfId="0" applyFont="1" applyFill="1" applyBorder="1" applyAlignment="1" applyProtection="1">
      <alignment vertical="center" shrinkToFit="1"/>
      <protection locked="0"/>
    </xf>
    <xf numFmtId="0" fontId="12" fillId="0" borderId="5" xfId="0" applyFont="1" applyBorder="1" applyAlignment="1">
      <alignment horizontal="centerContinuous" vertical="center"/>
    </xf>
    <xf numFmtId="0" fontId="13" fillId="3" borderId="5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20" fillId="0" borderId="0" xfId="5" applyFont="1" applyAlignment="1">
      <alignment vertical="center"/>
    </xf>
    <xf numFmtId="0" fontId="20" fillId="0" borderId="10" xfId="5" applyFont="1" applyBorder="1" applyAlignment="1">
      <alignment vertical="center"/>
    </xf>
    <xf numFmtId="0" fontId="20" fillId="0" borderId="26" xfId="5" applyFont="1" applyBorder="1" applyAlignment="1">
      <alignment horizontal="left" vertical="center" shrinkToFit="1"/>
    </xf>
    <xf numFmtId="3" fontId="20" fillId="0" borderId="26" xfId="5" applyNumberFormat="1" applyFont="1" applyBorder="1" applyAlignment="1">
      <alignment horizontal="left" vertical="center" shrinkToFit="1"/>
    </xf>
    <xf numFmtId="0" fontId="20" fillId="0" borderId="27" xfId="5" applyFont="1" applyBorder="1" applyAlignment="1">
      <alignment horizontal="right" vertical="center" shrinkToFit="1"/>
    </xf>
    <xf numFmtId="0" fontId="20" fillId="6" borderId="2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181" fontId="20" fillId="0" borderId="0" xfId="5" applyNumberFormat="1" applyFont="1" applyAlignment="1">
      <alignment horizontal="right" vertical="center"/>
    </xf>
    <xf numFmtId="0" fontId="21" fillId="0" borderId="0" xfId="5" applyFont="1" applyAlignment="1">
      <alignment vertical="center"/>
    </xf>
    <xf numFmtId="14" fontId="20" fillId="0" borderId="24" xfId="5" applyNumberFormat="1" applyFont="1" applyBorder="1" applyAlignment="1">
      <alignment vertical="center" shrinkToFit="1"/>
    </xf>
    <xf numFmtId="3" fontId="20" fillId="0" borderId="26" xfId="5" applyNumberFormat="1" applyFont="1" applyBorder="1" applyAlignment="1">
      <alignment horizontal="right" vertical="center" shrinkToFit="1"/>
    </xf>
    <xf numFmtId="0" fontId="20" fillId="6" borderId="28" xfId="5" applyFont="1" applyFill="1" applyBorder="1" applyAlignment="1">
      <alignment horizontal="center" vertical="center" shrinkToFit="1"/>
    </xf>
    <xf numFmtId="0" fontId="20" fillId="6" borderId="2" xfId="5" applyFont="1" applyFill="1" applyBorder="1" applyAlignment="1">
      <alignment horizontal="center" vertical="center" shrinkToFit="1"/>
    </xf>
    <xf numFmtId="0" fontId="22" fillId="0" borderId="0" xfId="5" applyFont="1" applyAlignment="1">
      <alignment vertical="center"/>
    </xf>
    <xf numFmtId="0" fontId="20" fillId="0" borderId="0" xfId="5" applyFont="1" applyAlignment="1">
      <alignment horizontal="right" vertical="center"/>
    </xf>
    <xf numFmtId="0" fontId="21" fillId="0" borderId="0" xfId="5" applyFont="1" applyAlignment="1">
      <alignment horizontal="center" vertical="center"/>
    </xf>
    <xf numFmtId="0" fontId="24" fillId="0" borderId="0" xfId="0" applyFont="1"/>
    <xf numFmtId="0" fontId="17" fillId="2" borderId="0" xfId="0" applyFont="1" applyFill="1"/>
    <xf numFmtId="0" fontId="8" fillId="2" borderId="0" xfId="0" applyFont="1" applyFill="1"/>
    <xf numFmtId="0" fontId="8" fillId="0" borderId="10" xfId="0" applyFont="1" applyBorder="1" applyAlignment="1">
      <alignment horizontal="right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11" fontId="8" fillId="0" borderId="0" xfId="0" applyNumberFormat="1" applyFont="1" applyAlignment="1">
      <alignment horizontal="center"/>
    </xf>
    <xf numFmtId="0" fontId="26" fillId="0" borderId="0" xfId="0" applyFont="1"/>
    <xf numFmtId="42" fontId="26" fillId="0" borderId="7" xfId="0" applyNumberFormat="1" applyFont="1" applyBorder="1" applyAlignment="1">
      <alignment horizontal="left" vertical="center"/>
    </xf>
    <xf numFmtId="0" fontId="8" fillId="0" borderId="0" xfId="0" applyFont="1" applyAlignment="1">
      <alignment horizontal="distributed"/>
    </xf>
    <xf numFmtId="0" fontId="13" fillId="4" borderId="4" xfId="0" applyFont="1" applyFill="1" applyBorder="1" applyAlignment="1">
      <alignment vertical="center"/>
    </xf>
    <xf numFmtId="0" fontId="13" fillId="4" borderId="3" xfId="0" applyFont="1" applyFill="1" applyBorder="1" applyAlignment="1">
      <alignment vertical="center" shrinkToFit="1"/>
    </xf>
    <xf numFmtId="0" fontId="13" fillId="2" borderId="4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 shrinkToFit="1"/>
    </xf>
    <xf numFmtId="176" fontId="12" fillId="0" borderId="11" xfId="0" applyNumberFormat="1" applyFont="1" applyBorder="1" applyAlignment="1">
      <alignment horizontal="center" vertical="center"/>
    </xf>
    <xf numFmtId="0" fontId="13" fillId="4" borderId="6" xfId="0" applyFont="1" applyFill="1" applyBorder="1" applyAlignment="1" applyProtection="1">
      <alignment horizontal="center" vertical="center" shrinkToFit="1"/>
      <protection locked="0"/>
    </xf>
    <xf numFmtId="183" fontId="20" fillId="0" borderId="27" xfId="5" applyNumberFormat="1" applyFont="1" applyBorder="1" applyAlignment="1">
      <alignment horizontal="right" vertical="center" shrinkToFit="1"/>
    </xf>
    <xf numFmtId="0" fontId="28" fillId="0" borderId="29" xfId="0" applyFont="1" applyBorder="1" applyAlignment="1">
      <alignment vertical="center"/>
    </xf>
    <xf numFmtId="0" fontId="13" fillId="5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182" fontId="8" fillId="3" borderId="0" xfId="0" applyNumberFormat="1" applyFont="1" applyFill="1" applyAlignment="1">
      <alignment horizontal="center"/>
    </xf>
    <xf numFmtId="182" fontId="25" fillId="3" borderId="0" xfId="0" applyNumberFormat="1" applyFont="1" applyFill="1" applyAlignment="1">
      <alignment horizontal="center"/>
    </xf>
    <xf numFmtId="0" fontId="26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182" fontId="8" fillId="0" borderId="0" xfId="0" applyNumberFormat="1" applyFont="1" applyAlignment="1">
      <alignment horizontal="center"/>
    </xf>
    <xf numFmtId="0" fontId="26" fillId="3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2" fontId="23" fillId="0" borderId="7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shrinkToFit="1"/>
    </xf>
    <xf numFmtId="176" fontId="12" fillId="0" borderId="1" xfId="1" applyNumberFormat="1" applyFont="1" applyFill="1" applyBorder="1" applyAlignment="1">
      <alignment horizontal="left" shrinkToFit="1"/>
    </xf>
    <xf numFmtId="0" fontId="12" fillId="0" borderId="1" xfId="0" applyFont="1" applyBorder="1" applyAlignment="1">
      <alignment horizontal="left"/>
    </xf>
    <xf numFmtId="180" fontId="20" fillId="0" borderId="0" xfId="5" applyNumberFormat="1" applyFont="1" applyAlignment="1">
      <alignment horizontal="right" vertical="center"/>
    </xf>
    <xf numFmtId="179" fontId="20" fillId="0" borderId="0" xfId="5" applyNumberFormat="1" applyFont="1" applyAlignment="1">
      <alignment horizontal="right" vertical="center"/>
    </xf>
    <xf numFmtId="0" fontId="20" fillId="0" borderId="7" xfId="5" applyFont="1" applyBorder="1" applyAlignment="1">
      <alignment vertical="center" shrinkToFit="1"/>
    </xf>
    <xf numFmtId="0" fontId="20" fillId="6" borderId="5" xfId="5" applyFont="1" applyFill="1" applyBorder="1" applyAlignment="1">
      <alignment horizontal="center" vertical="center" shrinkToFit="1"/>
    </xf>
    <xf numFmtId="0" fontId="20" fillId="6" borderId="1" xfId="5" applyFont="1" applyFill="1" applyBorder="1" applyAlignment="1">
      <alignment horizontal="center" vertical="center" shrinkToFit="1"/>
    </xf>
    <xf numFmtId="0" fontId="20" fillId="6" borderId="4" xfId="5" applyFont="1" applyFill="1" applyBorder="1" applyAlignment="1">
      <alignment horizontal="center" vertical="center" shrinkToFit="1"/>
    </xf>
    <xf numFmtId="0" fontId="20" fillId="6" borderId="3" xfId="5" applyFont="1" applyFill="1" applyBorder="1" applyAlignment="1">
      <alignment horizontal="center" vertical="center" shrinkToFit="1"/>
    </xf>
    <xf numFmtId="0" fontId="20" fillId="0" borderId="25" xfId="5" applyFont="1" applyBorder="1" applyAlignment="1">
      <alignment horizontal="left" vertical="center" shrinkToFit="1"/>
    </xf>
    <xf numFmtId="0" fontId="20" fillId="0" borderId="24" xfId="5" applyFont="1" applyBorder="1" applyAlignment="1">
      <alignment horizontal="left" vertical="center" shrinkToFit="1"/>
    </xf>
    <xf numFmtId="0" fontId="20" fillId="6" borderId="5" xfId="5" applyFont="1" applyFill="1" applyBorder="1" applyAlignment="1">
      <alignment horizontal="center" vertical="center"/>
    </xf>
    <xf numFmtId="0" fontId="20" fillId="6" borderId="1" xfId="5" applyFont="1" applyFill="1" applyBorder="1" applyAlignment="1">
      <alignment horizontal="center" vertical="center"/>
    </xf>
    <xf numFmtId="0" fontId="20" fillId="6" borderId="4" xfId="5" applyFont="1" applyFill="1" applyBorder="1" applyAlignment="1">
      <alignment horizontal="center" vertical="center"/>
    </xf>
    <xf numFmtId="0" fontId="20" fillId="6" borderId="11" xfId="5" applyFont="1" applyFill="1" applyBorder="1" applyAlignment="1">
      <alignment horizontal="center" vertical="center"/>
    </xf>
  </cellXfs>
  <cellStyles count="6">
    <cellStyle name="パーセント 2" xfId="2" xr:uid="{00000000-0005-0000-0000-000000000000}"/>
    <cellStyle name="桁区切り" xfId="1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E9622CA2-F9EF-4AAE-8765-EA713CD338E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444500</xdr:colOff>
      <xdr:row>4</xdr:row>
      <xdr:rowOff>142875</xdr:rowOff>
    </xdr:from>
    <xdr:to>
      <xdr:col>12</xdr:col>
      <xdr:colOff>720725</xdr:colOff>
      <xdr:row>5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5561AE-AB90-FF95-A043-07732E8CD2EC}"/>
            </a:ext>
          </a:extLst>
        </xdr:cNvPr>
        <xdr:cNvSpPr txBox="1"/>
      </xdr:nvSpPr>
      <xdr:spPr>
        <a:xfrm>
          <a:off x="8782050" y="1609725"/>
          <a:ext cx="276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1245532</xdr:colOff>
      <xdr:row>1</xdr:row>
      <xdr:rowOff>25586</xdr:rowOff>
    </xdr:from>
    <xdr:to>
      <xdr:col>3</xdr:col>
      <xdr:colOff>1288676</xdr:colOff>
      <xdr:row>2</xdr:row>
      <xdr:rowOff>180788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72489F9-4DF1-4CD0-87CD-315EE8684687}"/>
            </a:ext>
          </a:extLst>
        </xdr:cNvPr>
        <xdr:cNvSpPr txBox="1"/>
      </xdr:nvSpPr>
      <xdr:spPr>
        <a:xfrm>
          <a:off x="2041150" y="260910"/>
          <a:ext cx="1992967" cy="3457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/>
            <a:t>薄青色のセル：業者様入力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530599</xdr:colOff>
      <xdr:row>3</xdr:row>
      <xdr:rowOff>27641</xdr:rowOff>
    </xdr:from>
    <xdr:to>
      <xdr:col>5</xdr:col>
      <xdr:colOff>1019922</xdr:colOff>
      <xdr:row>7</xdr:row>
      <xdr:rowOff>274731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DF7BE-53D9-A8AC-782D-A506B676CE32}"/>
            </a:ext>
          </a:extLst>
        </xdr:cNvPr>
        <xdr:cNvSpPr txBox="1"/>
      </xdr:nvSpPr>
      <xdr:spPr>
        <a:xfrm>
          <a:off x="3375399" y="649941"/>
          <a:ext cx="4172323" cy="1275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①外注費</a:t>
          </a:r>
          <a:r>
            <a:rPr kumimoji="1" lang="en-US" altLang="ja-JP" sz="1600"/>
            <a:t>…0000-</a:t>
          </a:r>
          <a:r>
            <a:rPr kumimoji="1" lang="en-US" altLang="ja-JP" sz="1600" b="1">
              <a:solidFill>
                <a:srgbClr val="FF0000"/>
              </a:solidFill>
            </a:rPr>
            <a:t>0019</a:t>
          </a:r>
          <a:r>
            <a:rPr kumimoji="1" lang="en-US" altLang="ja-JP" sz="1600"/>
            <a:t>-000XXX</a:t>
          </a:r>
        </a:p>
        <a:p>
          <a:r>
            <a:rPr kumimoji="1" lang="en-US" altLang="ja-JP" sz="1600"/>
            <a:t>②</a:t>
          </a:r>
          <a:r>
            <a:rPr kumimoji="1" lang="ja-JP" altLang="en-US" sz="1600"/>
            <a:t>材料費</a:t>
          </a:r>
          <a:r>
            <a:rPr kumimoji="1" lang="en-US" altLang="ja-JP" sz="1600"/>
            <a:t>…0000-</a:t>
          </a:r>
          <a:r>
            <a:rPr kumimoji="1" lang="en-US" altLang="ja-JP" sz="1600" b="1">
              <a:solidFill>
                <a:srgbClr val="FF0000"/>
              </a:solidFill>
            </a:rPr>
            <a:t>0015</a:t>
          </a:r>
          <a:r>
            <a:rPr kumimoji="1" lang="en-US" altLang="ja-JP" sz="1600"/>
            <a:t>-000XXX</a:t>
          </a:r>
        </a:p>
        <a:p>
          <a:r>
            <a:rPr kumimoji="1" lang="en-US" altLang="ja-JP" sz="1600"/>
            <a:t>③</a:t>
          </a:r>
          <a:r>
            <a:rPr kumimoji="1" lang="ja-JP" altLang="en-US" sz="1600"/>
            <a:t>労務費</a:t>
          </a:r>
          <a:r>
            <a:rPr kumimoji="1" lang="en-US" altLang="ja-JP" sz="1600"/>
            <a:t>…0000-</a:t>
          </a:r>
          <a:r>
            <a:rPr kumimoji="1" lang="en-US" altLang="ja-JP" sz="1600" b="1">
              <a:solidFill>
                <a:srgbClr val="FF0000"/>
              </a:solidFill>
            </a:rPr>
            <a:t>0010</a:t>
          </a:r>
          <a:r>
            <a:rPr kumimoji="1" lang="en-US" altLang="ja-JP" sz="1600"/>
            <a:t>-000XXX</a:t>
          </a:r>
        </a:p>
        <a:p>
          <a:r>
            <a:rPr kumimoji="1" lang="en-US" altLang="ja-JP" sz="1600"/>
            <a:t>④</a:t>
          </a:r>
          <a:r>
            <a:rPr kumimoji="1" lang="ja-JP" altLang="en-US" sz="1600"/>
            <a:t>諸経費・運賃等</a:t>
          </a:r>
          <a:r>
            <a:rPr kumimoji="1" lang="en-US" altLang="ja-JP" sz="1600"/>
            <a:t>…0000-</a:t>
          </a:r>
          <a:r>
            <a:rPr kumimoji="1" lang="en-US" altLang="ja-JP" sz="1600" b="1">
              <a:solidFill>
                <a:srgbClr val="FF0000"/>
              </a:solidFill>
            </a:rPr>
            <a:t>0020</a:t>
          </a:r>
          <a:r>
            <a:rPr kumimoji="1" lang="en-US" altLang="ja-JP" sz="1600"/>
            <a:t>-000XXX</a:t>
          </a:r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C96CC-B67B-4BA4-91DB-CE0D9957099F}">
  <dimension ref="A1:P19"/>
  <sheetViews>
    <sheetView showZeros="0" view="pageBreakPreview" zoomScaleNormal="100" zoomScaleSheetLayoutView="100" workbookViewId="0">
      <selection activeCell="L3" sqref="L3:M3"/>
    </sheetView>
  </sheetViews>
  <sheetFormatPr defaultColWidth="10.58203125" defaultRowHeight="14"/>
  <cols>
    <col min="1" max="1" width="15.9140625" style="4" customWidth="1"/>
    <col min="2" max="2" width="8.83203125" style="4" customWidth="1"/>
    <col min="3" max="3" width="9.08203125" style="4" bestFit="1" customWidth="1"/>
    <col min="4" max="5" width="4.83203125" style="4" customWidth="1"/>
    <col min="6" max="6" width="9.08203125" style="4" customWidth="1"/>
    <col min="7" max="7" width="9.25" style="4" customWidth="1"/>
    <col min="8" max="8" width="12.25" style="4" customWidth="1"/>
    <col min="9" max="12" width="8.83203125" style="4" customWidth="1"/>
    <col min="13" max="258" width="10.58203125" style="4"/>
    <col min="259" max="259" width="5.08203125" style="4" customWidth="1"/>
    <col min="260" max="260" width="5.58203125" style="4" customWidth="1"/>
    <col min="261" max="261" width="10.75" style="4" customWidth="1"/>
    <col min="262" max="262" width="20.58203125" style="4" customWidth="1"/>
    <col min="263" max="263" width="15.58203125" style="4" customWidth="1"/>
    <col min="264" max="264" width="16.25" style="4" customWidth="1"/>
    <col min="265" max="265" width="9.58203125" style="4" customWidth="1"/>
    <col min="266" max="266" width="11.58203125" style="4" customWidth="1"/>
    <col min="267" max="267" width="8.58203125" style="4" customWidth="1"/>
    <col min="268" max="514" width="10.58203125" style="4"/>
    <col min="515" max="515" width="5.08203125" style="4" customWidth="1"/>
    <col min="516" max="516" width="5.58203125" style="4" customWidth="1"/>
    <col min="517" max="517" width="10.75" style="4" customWidth="1"/>
    <col min="518" max="518" width="20.58203125" style="4" customWidth="1"/>
    <col min="519" max="519" width="15.58203125" style="4" customWidth="1"/>
    <col min="520" max="520" width="16.25" style="4" customWidth="1"/>
    <col min="521" max="521" width="9.58203125" style="4" customWidth="1"/>
    <col min="522" max="522" width="11.58203125" style="4" customWidth="1"/>
    <col min="523" max="523" width="8.58203125" style="4" customWidth="1"/>
    <col min="524" max="770" width="10.58203125" style="4"/>
    <col min="771" max="771" width="5.08203125" style="4" customWidth="1"/>
    <col min="772" max="772" width="5.58203125" style="4" customWidth="1"/>
    <col min="773" max="773" width="10.75" style="4" customWidth="1"/>
    <col min="774" max="774" width="20.58203125" style="4" customWidth="1"/>
    <col min="775" max="775" width="15.58203125" style="4" customWidth="1"/>
    <col min="776" max="776" width="16.25" style="4" customWidth="1"/>
    <col min="777" max="777" width="9.58203125" style="4" customWidth="1"/>
    <col min="778" max="778" width="11.58203125" style="4" customWidth="1"/>
    <col min="779" max="779" width="8.58203125" style="4" customWidth="1"/>
    <col min="780" max="1026" width="10.58203125" style="4"/>
    <col min="1027" max="1027" width="5.08203125" style="4" customWidth="1"/>
    <col min="1028" max="1028" width="5.58203125" style="4" customWidth="1"/>
    <col min="1029" max="1029" width="10.75" style="4" customWidth="1"/>
    <col min="1030" max="1030" width="20.58203125" style="4" customWidth="1"/>
    <col min="1031" max="1031" width="15.58203125" style="4" customWidth="1"/>
    <col min="1032" max="1032" width="16.25" style="4" customWidth="1"/>
    <col min="1033" max="1033" width="9.58203125" style="4" customWidth="1"/>
    <col min="1034" max="1034" width="11.58203125" style="4" customWidth="1"/>
    <col min="1035" max="1035" width="8.58203125" style="4" customWidth="1"/>
    <col min="1036" max="1282" width="10.58203125" style="4"/>
    <col min="1283" max="1283" width="5.08203125" style="4" customWidth="1"/>
    <col min="1284" max="1284" width="5.58203125" style="4" customWidth="1"/>
    <col min="1285" max="1285" width="10.75" style="4" customWidth="1"/>
    <col min="1286" max="1286" width="20.58203125" style="4" customWidth="1"/>
    <col min="1287" max="1287" width="15.58203125" style="4" customWidth="1"/>
    <col min="1288" max="1288" width="16.25" style="4" customWidth="1"/>
    <col min="1289" max="1289" width="9.58203125" style="4" customWidth="1"/>
    <col min="1290" max="1290" width="11.58203125" style="4" customWidth="1"/>
    <col min="1291" max="1291" width="8.58203125" style="4" customWidth="1"/>
    <col min="1292" max="1538" width="10.58203125" style="4"/>
    <col min="1539" max="1539" width="5.08203125" style="4" customWidth="1"/>
    <col min="1540" max="1540" width="5.58203125" style="4" customWidth="1"/>
    <col min="1541" max="1541" width="10.75" style="4" customWidth="1"/>
    <col min="1542" max="1542" width="20.58203125" style="4" customWidth="1"/>
    <col min="1543" max="1543" width="15.58203125" style="4" customWidth="1"/>
    <col min="1544" max="1544" width="16.25" style="4" customWidth="1"/>
    <col min="1545" max="1545" width="9.58203125" style="4" customWidth="1"/>
    <col min="1546" max="1546" width="11.58203125" style="4" customWidth="1"/>
    <col min="1547" max="1547" width="8.58203125" style="4" customWidth="1"/>
    <col min="1548" max="1794" width="10.58203125" style="4"/>
    <col min="1795" max="1795" width="5.08203125" style="4" customWidth="1"/>
    <col min="1796" max="1796" width="5.58203125" style="4" customWidth="1"/>
    <col min="1797" max="1797" width="10.75" style="4" customWidth="1"/>
    <col min="1798" max="1798" width="20.58203125" style="4" customWidth="1"/>
    <col min="1799" max="1799" width="15.58203125" style="4" customWidth="1"/>
    <col min="1800" max="1800" width="16.25" style="4" customWidth="1"/>
    <col min="1801" max="1801" width="9.58203125" style="4" customWidth="1"/>
    <col min="1802" max="1802" width="11.58203125" style="4" customWidth="1"/>
    <col min="1803" max="1803" width="8.58203125" style="4" customWidth="1"/>
    <col min="1804" max="2050" width="10.58203125" style="4"/>
    <col min="2051" max="2051" width="5.08203125" style="4" customWidth="1"/>
    <col min="2052" max="2052" width="5.58203125" style="4" customWidth="1"/>
    <col min="2053" max="2053" width="10.75" style="4" customWidth="1"/>
    <col min="2054" max="2054" width="20.58203125" style="4" customWidth="1"/>
    <col min="2055" max="2055" width="15.58203125" style="4" customWidth="1"/>
    <col min="2056" max="2056" width="16.25" style="4" customWidth="1"/>
    <col min="2057" max="2057" width="9.58203125" style="4" customWidth="1"/>
    <col min="2058" max="2058" width="11.58203125" style="4" customWidth="1"/>
    <col min="2059" max="2059" width="8.58203125" style="4" customWidth="1"/>
    <col min="2060" max="2306" width="10.58203125" style="4"/>
    <col min="2307" max="2307" width="5.08203125" style="4" customWidth="1"/>
    <col min="2308" max="2308" width="5.58203125" style="4" customWidth="1"/>
    <col min="2309" max="2309" width="10.75" style="4" customWidth="1"/>
    <col min="2310" max="2310" width="20.58203125" style="4" customWidth="1"/>
    <col min="2311" max="2311" width="15.58203125" style="4" customWidth="1"/>
    <col min="2312" max="2312" width="16.25" style="4" customWidth="1"/>
    <col min="2313" max="2313" width="9.58203125" style="4" customWidth="1"/>
    <col min="2314" max="2314" width="11.58203125" style="4" customWidth="1"/>
    <col min="2315" max="2315" width="8.58203125" style="4" customWidth="1"/>
    <col min="2316" max="2562" width="10.58203125" style="4"/>
    <col min="2563" max="2563" width="5.08203125" style="4" customWidth="1"/>
    <col min="2564" max="2564" width="5.58203125" style="4" customWidth="1"/>
    <col min="2565" max="2565" width="10.75" style="4" customWidth="1"/>
    <col min="2566" max="2566" width="20.58203125" style="4" customWidth="1"/>
    <col min="2567" max="2567" width="15.58203125" style="4" customWidth="1"/>
    <col min="2568" max="2568" width="16.25" style="4" customWidth="1"/>
    <col min="2569" max="2569" width="9.58203125" style="4" customWidth="1"/>
    <col min="2570" max="2570" width="11.58203125" style="4" customWidth="1"/>
    <col min="2571" max="2571" width="8.58203125" style="4" customWidth="1"/>
    <col min="2572" max="2818" width="10.58203125" style="4"/>
    <col min="2819" max="2819" width="5.08203125" style="4" customWidth="1"/>
    <col min="2820" max="2820" width="5.58203125" style="4" customWidth="1"/>
    <col min="2821" max="2821" width="10.75" style="4" customWidth="1"/>
    <col min="2822" max="2822" width="20.58203125" style="4" customWidth="1"/>
    <col min="2823" max="2823" width="15.58203125" style="4" customWidth="1"/>
    <col min="2824" max="2824" width="16.25" style="4" customWidth="1"/>
    <col min="2825" max="2825" width="9.58203125" style="4" customWidth="1"/>
    <col min="2826" max="2826" width="11.58203125" style="4" customWidth="1"/>
    <col min="2827" max="2827" width="8.58203125" style="4" customWidth="1"/>
    <col min="2828" max="3074" width="10.58203125" style="4"/>
    <col min="3075" max="3075" width="5.08203125" style="4" customWidth="1"/>
    <col min="3076" max="3076" width="5.58203125" style="4" customWidth="1"/>
    <col min="3077" max="3077" width="10.75" style="4" customWidth="1"/>
    <col min="3078" max="3078" width="20.58203125" style="4" customWidth="1"/>
    <col min="3079" max="3079" width="15.58203125" style="4" customWidth="1"/>
    <col min="3080" max="3080" width="16.25" style="4" customWidth="1"/>
    <col min="3081" max="3081" width="9.58203125" style="4" customWidth="1"/>
    <col min="3082" max="3082" width="11.58203125" style="4" customWidth="1"/>
    <col min="3083" max="3083" width="8.58203125" style="4" customWidth="1"/>
    <col min="3084" max="3330" width="10.58203125" style="4"/>
    <col min="3331" max="3331" width="5.08203125" style="4" customWidth="1"/>
    <col min="3332" max="3332" width="5.58203125" style="4" customWidth="1"/>
    <col min="3333" max="3333" width="10.75" style="4" customWidth="1"/>
    <col min="3334" max="3334" width="20.58203125" style="4" customWidth="1"/>
    <col min="3335" max="3335" width="15.58203125" style="4" customWidth="1"/>
    <col min="3336" max="3336" width="16.25" style="4" customWidth="1"/>
    <col min="3337" max="3337" width="9.58203125" style="4" customWidth="1"/>
    <col min="3338" max="3338" width="11.58203125" style="4" customWidth="1"/>
    <col min="3339" max="3339" width="8.58203125" style="4" customWidth="1"/>
    <col min="3340" max="3586" width="10.58203125" style="4"/>
    <col min="3587" max="3587" width="5.08203125" style="4" customWidth="1"/>
    <col min="3588" max="3588" width="5.58203125" style="4" customWidth="1"/>
    <col min="3589" max="3589" width="10.75" style="4" customWidth="1"/>
    <col min="3590" max="3590" width="20.58203125" style="4" customWidth="1"/>
    <col min="3591" max="3591" width="15.58203125" style="4" customWidth="1"/>
    <col min="3592" max="3592" width="16.25" style="4" customWidth="1"/>
    <col min="3593" max="3593" width="9.58203125" style="4" customWidth="1"/>
    <col min="3594" max="3594" width="11.58203125" style="4" customWidth="1"/>
    <col min="3595" max="3595" width="8.58203125" style="4" customWidth="1"/>
    <col min="3596" max="3842" width="10.58203125" style="4"/>
    <col min="3843" max="3843" width="5.08203125" style="4" customWidth="1"/>
    <col min="3844" max="3844" width="5.58203125" style="4" customWidth="1"/>
    <col min="3845" max="3845" width="10.75" style="4" customWidth="1"/>
    <col min="3846" max="3846" width="20.58203125" style="4" customWidth="1"/>
    <col min="3847" max="3847" width="15.58203125" style="4" customWidth="1"/>
    <col min="3848" max="3848" width="16.25" style="4" customWidth="1"/>
    <col min="3849" max="3849" width="9.58203125" style="4" customWidth="1"/>
    <col min="3850" max="3850" width="11.58203125" style="4" customWidth="1"/>
    <col min="3851" max="3851" width="8.58203125" style="4" customWidth="1"/>
    <col min="3852" max="4098" width="10.58203125" style="4"/>
    <col min="4099" max="4099" width="5.08203125" style="4" customWidth="1"/>
    <col min="4100" max="4100" width="5.58203125" style="4" customWidth="1"/>
    <col min="4101" max="4101" width="10.75" style="4" customWidth="1"/>
    <col min="4102" max="4102" width="20.58203125" style="4" customWidth="1"/>
    <col min="4103" max="4103" width="15.58203125" style="4" customWidth="1"/>
    <col min="4104" max="4104" width="16.25" style="4" customWidth="1"/>
    <col min="4105" max="4105" width="9.58203125" style="4" customWidth="1"/>
    <col min="4106" max="4106" width="11.58203125" style="4" customWidth="1"/>
    <col min="4107" max="4107" width="8.58203125" style="4" customWidth="1"/>
    <col min="4108" max="4354" width="10.58203125" style="4"/>
    <col min="4355" max="4355" width="5.08203125" style="4" customWidth="1"/>
    <col min="4356" max="4356" width="5.58203125" style="4" customWidth="1"/>
    <col min="4357" max="4357" width="10.75" style="4" customWidth="1"/>
    <col min="4358" max="4358" width="20.58203125" style="4" customWidth="1"/>
    <col min="4359" max="4359" width="15.58203125" style="4" customWidth="1"/>
    <col min="4360" max="4360" width="16.25" style="4" customWidth="1"/>
    <col min="4361" max="4361" width="9.58203125" style="4" customWidth="1"/>
    <col min="4362" max="4362" width="11.58203125" style="4" customWidth="1"/>
    <col min="4363" max="4363" width="8.58203125" style="4" customWidth="1"/>
    <col min="4364" max="4610" width="10.58203125" style="4"/>
    <col min="4611" max="4611" width="5.08203125" style="4" customWidth="1"/>
    <col min="4612" max="4612" width="5.58203125" style="4" customWidth="1"/>
    <col min="4613" max="4613" width="10.75" style="4" customWidth="1"/>
    <col min="4614" max="4614" width="20.58203125" style="4" customWidth="1"/>
    <col min="4615" max="4615" width="15.58203125" style="4" customWidth="1"/>
    <col min="4616" max="4616" width="16.25" style="4" customWidth="1"/>
    <col min="4617" max="4617" width="9.58203125" style="4" customWidth="1"/>
    <col min="4618" max="4618" width="11.58203125" style="4" customWidth="1"/>
    <col min="4619" max="4619" width="8.58203125" style="4" customWidth="1"/>
    <col min="4620" max="4866" width="10.58203125" style="4"/>
    <col min="4867" max="4867" width="5.08203125" style="4" customWidth="1"/>
    <col min="4868" max="4868" width="5.58203125" style="4" customWidth="1"/>
    <col min="4869" max="4869" width="10.75" style="4" customWidth="1"/>
    <col min="4870" max="4870" width="20.58203125" style="4" customWidth="1"/>
    <col min="4871" max="4871" width="15.58203125" style="4" customWidth="1"/>
    <col min="4872" max="4872" width="16.25" style="4" customWidth="1"/>
    <col min="4873" max="4873" width="9.58203125" style="4" customWidth="1"/>
    <col min="4874" max="4874" width="11.58203125" style="4" customWidth="1"/>
    <col min="4875" max="4875" width="8.58203125" style="4" customWidth="1"/>
    <col min="4876" max="5122" width="10.58203125" style="4"/>
    <col min="5123" max="5123" width="5.08203125" style="4" customWidth="1"/>
    <col min="5124" max="5124" width="5.58203125" style="4" customWidth="1"/>
    <col min="5125" max="5125" width="10.75" style="4" customWidth="1"/>
    <col min="5126" max="5126" width="20.58203125" style="4" customWidth="1"/>
    <col min="5127" max="5127" width="15.58203125" style="4" customWidth="1"/>
    <col min="5128" max="5128" width="16.25" style="4" customWidth="1"/>
    <col min="5129" max="5129" width="9.58203125" style="4" customWidth="1"/>
    <col min="5130" max="5130" width="11.58203125" style="4" customWidth="1"/>
    <col min="5131" max="5131" width="8.58203125" style="4" customWidth="1"/>
    <col min="5132" max="5378" width="10.58203125" style="4"/>
    <col min="5379" max="5379" width="5.08203125" style="4" customWidth="1"/>
    <col min="5380" max="5380" width="5.58203125" style="4" customWidth="1"/>
    <col min="5381" max="5381" width="10.75" style="4" customWidth="1"/>
    <col min="5382" max="5382" width="20.58203125" style="4" customWidth="1"/>
    <col min="5383" max="5383" width="15.58203125" style="4" customWidth="1"/>
    <col min="5384" max="5384" width="16.25" style="4" customWidth="1"/>
    <col min="5385" max="5385" width="9.58203125" style="4" customWidth="1"/>
    <col min="5386" max="5386" width="11.58203125" style="4" customWidth="1"/>
    <col min="5387" max="5387" width="8.58203125" style="4" customWidth="1"/>
    <col min="5388" max="5634" width="10.58203125" style="4"/>
    <col min="5635" max="5635" width="5.08203125" style="4" customWidth="1"/>
    <col min="5636" max="5636" width="5.58203125" style="4" customWidth="1"/>
    <col min="5637" max="5637" width="10.75" style="4" customWidth="1"/>
    <col min="5638" max="5638" width="20.58203125" style="4" customWidth="1"/>
    <col min="5639" max="5639" width="15.58203125" style="4" customWidth="1"/>
    <col min="5640" max="5640" width="16.25" style="4" customWidth="1"/>
    <col min="5641" max="5641" width="9.58203125" style="4" customWidth="1"/>
    <col min="5642" max="5642" width="11.58203125" style="4" customWidth="1"/>
    <col min="5643" max="5643" width="8.58203125" style="4" customWidth="1"/>
    <col min="5644" max="5890" width="10.58203125" style="4"/>
    <col min="5891" max="5891" width="5.08203125" style="4" customWidth="1"/>
    <col min="5892" max="5892" width="5.58203125" style="4" customWidth="1"/>
    <col min="5893" max="5893" width="10.75" style="4" customWidth="1"/>
    <col min="5894" max="5894" width="20.58203125" style="4" customWidth="1"/>
    <col min="5895" max="5895" width="15.58203125" style="4" customWidth="1"/>
    <col min="5896" max="5896" width="16.25" style="4" customWidth="1"/>
    <col min="5897" max="5897" width="9.58203125" style="4" customWidth="1"/>
    <col min="5898" max="5898" width="11.58203125" style="4" customWidth="1"/>
    <col min="5899" max="5899" width="8.58203125" style="4" customWidth="1"/>
    <col min="5900" max="6146" width="10.58203125" style="4"/>
    <col min="6147" max="6147" width="5.08203125" style="4" customWidth="1"/>
    <col min="6148" max="6148" width="5.58203125" style="4" customWidth="1"/>
    <col min="6149" max="6149" width="10.75" style="4" customWidth="1"/>
    <col min="6150" max="6150" width="20.58203125" style="4" customWidth="1"/>
    <col min="6151" max="6151" width="15.58203125" style="4" customWidth="1"/>
    <col min="6152" max="6152" width="16.25" style="4" customWidth="1"/>
    <col min="6153" max="6153" width="9.58203125" style="4" customWidth="1"/>
    <col min="6154" max="6154" width="11.58203125" style="4" customWidth="1"/>
    <col min="6155" max="6155" width="8.58203125" style="4" customWidth="1"/>
    <col min="6156" max="6402" width="10.58203125" style="4"/>
    <col min="6403" max="6403" width="5.08203125" style="4" customWidth="1"/>
    <col min="6404" max="6404" width="5.58203125" style="4" customWidth="1"/>
    <col min="6405" max="6405" width="10.75" style="4" customWidth="1"/>
    <col min="6406" max="6406" width="20.58203125" style="4" customWidth="1"/>
    <col min="6407" max="6407" width="15.58203125" style="4" customWidth="1"/>
    <col min="6408" max="6408" width="16.25" style="4" customWidth="1"/>
    <col min="6409" max="6409" width="9.58203125" style="4" customWidth="1"/>
    <col min="6410" max="6410" width="11.58203125" style="4" customWidth="1"/>
    <col min="6411" max="6411" width="8.58203125" style="4" customWidth="1"/>
    <col min="6412" max="6658" width="10.58203125" style="4"/>
    <col min="6659" max="6659" width="5.08203125" style="4" customWidth="1"/>
    <col min="6660" max="6660" width="5.58203125" style="4" customWidth="1"/>
    <col min="6661" max="6661" width="10.75" style="4" customWidth="1"/>
    <col min="6662" max="6662" width="20.58203125" style="4" customWidth="1"/>
    <col min="6663" max="6663" width="15.58203125" style="4" customWidth="1"/>
    <col min="6664" max="6664" width="16.25" style="4" customWidth="1"/>
    <col min="6665" max="6665" width="9.58203125" style="4" customWidth="1"/>
    <col min="6666" max="6666" width="11.58203125" style="4" customWidth="1"/>
    <col min="6667" max="6667" width="8.58203125" style="4" customWidth="1"/>
    <col min="6668" max="6914" width="10.58203125" style="4"/>
    <col min="6915" max="6915" width="5.08203125" style="4" customWidth="1"/>
    <col min="6916" max="6916" width="5.58203125" style="4" customWidth="1"/>
    <col min="6917" max="6917" width="10.75" style="4" customWidth="1"/>
    <col min="6918" max="6918" width="20.58203125" style="4" customWidth="1"/>
    <col min="6919" max="6919" width="15.58203125" style="4" customWidth="1"/>
    <col min="6920" max="6920" width="16.25" style="4" customWidth="1"/>
    <col min="6921" max="6921" width="9.58203125" style="4" customWidth="1"/>
    <col min="6922" max="6922" width="11.58203125" style="4" customWidth="1"/>
    <col min="6923" max="6923" width="8.58203125" style="4" customWidth="1"/>
    <col min="6924" max="7170" width="10.58203125" style="4"/>
    <col min="7171" max="7171" width="5.08203125" style="4" customWidth="1"/>
    <col min="7172" max="7172" width="5.58203125" style="4" customWidth="1"/>
    <col min="7173" max="7173" width="10.75" style="4" customWidth="1"/>
    <col min="7174" max="7174" width="20.58203125" style="4" customWidth="1"/>
    <col min="7175" max="7175" width="15.58203125" style="4" customWidth="1"/>
    <col min="7176" max="7176" width="16.25" style="4" customWidth="1"/>
    <col min="7177" max="7177" width="9.58203125" style="4" customWidth="1"/>
    <col min="7178" max="7178" width="11.58203125" style="4" customWidth="1"/>
    <col min="7179" max="7179" width="8.58203125" style="4" customWidth="1"/>
    <col min="7180" max="7426" width="10.58203125" style="4"/>
    <col min="7427" max="7427" width="5.08203125" style="4" customWidth="1"/>
    <col min="7428" max="7428" width="5.58203125" style="4" customWidth="1"/>
    <col min="7429" max="7429" width="10.75" style="4" customWidth="1"/>
    <col min="7430" max="7430" width="20.58203125" style="4" customWidth="1"/>
    <col min="7431" max="7431" width="15.58203125" style="4" customWidth="1"/>
    <col min="7432" max="7432" width="16.25" style="4" customWidth="1"/>
    <col min="7433" max="7433" width="9.58203125" style="4" customWidth="1"/>
    <col min="7434" max="7434" width="11.58203125" style="4" customWidth="1"/>
    <col min="7435" max="7435" width="8.58203125" style="4" customWidth="1"/>
    <col min="7436" max="7682" width="10.58203125" style="4"/>
    <col min="7683" max="7683" width="5.08203125" style="4" customWidth="1"/>
    <col min="7684" max="7684" width="5.58203125" style="4" customWidth="1"/>
    <col min="7685" max="7685" width="10.75" style="4" customWidth="1"/>
    <col min="7686" max="7686" width="20.58203125" style="4" customWidth="1"/>
    <col min="7687" max="7687" width="15.58203125" style="4" customWidth="1"/>
    <col min="7688" max="7688" width="16.25" style="4" customWidth="1"/>
    <col min="7689" max="7689" width="9.58203125" style="4" customWidth="1"/>
    <col min="7690" max="7690" width="11.58203125" style="4" customWidth="1"/>
    <col min="7691" max="7691" width="8.58203125" style="4" customWidth="1"/>
    <col min="7692" max="7938" width="10.58203125" style="4"/>
    <col min="7939" max="7939" width="5.08203125" style="4" customWidth="1"/>
    <col min="7940" max="7940" width="5.58203125" style="4" customWidth="1"/>
    <col min="7941" max="7941" width="10.75" style="4" customWidth="1"/>
    <col min="7942" max="7942" width="20.58203125" style="4" customWidth="1"/>
    <col min="7943" max="7943" width="15.58203125" style="4" customWidth="1"/>
    <col min="7944" max="7944" width="16.25" style="4" customWidth="1"/>
    <col min="7945" max="7945" width="9.58203125" style="4" customWidth="1"/>
    <col min="7946" max="7946" width="11.58203125" style="4" customWidth="1"/>
    <col min="7947" max="7947" width="8.58203125" style="4" customWidth="1"/>
    <col min="7948" max="8194" width="10.58203125" style="4"/>
    <col min="8195" max="8195" width="5.08203125" style="4" customWidth="1"/>
    <col min="8196" max="8196" width="5.58203125" style="4" customWidth="1"/>
    <col min="8197" max="8197" width="10.75" style="4" customWidth="1"/>
    <col min="8198" max="8198" width="20.58203125" style="4" customWidth="1"/>
    <col min="8199" max="8199" width="15.58203125" style="4" customWidth="1"/>
    <col min="8200" max="8200" width="16.25" style="4" customWidth="1"/>
    <col min="8201" max="8201" width="9.58203125" style="4" customWidth="1"/>
    <col min="8202" max="8202" width="11.58203125" style="4" customWidth="1"/>
    <col min="8203" max="8203" width="8.58203125" style="4" customWidth="1"/>
    <col min="8204" max="8450" width="10.58203125" style="4"/>
    <col min="8451" max="8451" width="5.08203125" style="4" customWidth="1"/>
    <col min="8452" max="8452" width="5.58203125" style="4" customWidth="1"/>
    <col min="8453" max="8453" width="10.75" style="4" customWidth="1"/>
    <col min="8454" max="8454" width="20.58203125" style="4" customWidth="1"/>
    <col min="8455" max="8455" width="15.58203125" style="4" customWidth="1"/>
    <col min="8456" max="8456" width="16.25" style="4" customWidth="1"/>
    <col min="8457" max="8457" width="9.58203125" style="4" customWidth="1"/>
    <col min="8458" max="8458" width="11.58203125" style="4" customWidth="1"/>
    <col min="8459" max="8459" width="8.58203125" style="4" customWidth="1"/>
    <col min="8460" max="8706" width="10.58203125" style="4"/>
    <col min="8707" max="8707" width="5.08203125" style="4" customWidth="1"/>
    <col min="8708" max="8708" width="5.58203125" style="4" customWidth="1"/>
    <col min="8709" max="8709" width="10.75" style="4" customWidth="1"/>
    <col min="8710" max="8710" width="20.58203125" style="4" customWidth="1"/>
    <col min="8711" max="8711" width="15.58203125" style="4" customWidth="1"/>
    <col min="8712" max="8712" width="16.25" style="4" customWidth="1"/>
    <col min="8713" max="8713" width="9.58203125" style="4" customWidth="1"/>
    <col min="8714" max="8714" width="11.58203125" style="4" customWidth="1"/>
    <col min="8715" max="8715" width="8.58203125" style="4" customWidth="1"/>
    <col min="8716" max="8962" width="10.58203125" style="4"/>
    <col min="8963" max="8963" width="5.08203125" style="4" customWidth="1"/>
    <col min="8964" max="8964" width="5.58203125" style="4" customWidth="1"/>
    <col min="8965" max="8965" width="10.75" style="4" customWidth="1"/>
    <col min="8966" max="8966" width="20.58203125" style="4" customWidth="1"/>
    <col min="8967" max="8967" width="15.58203125" style="4" customWidth="1"/>
    <col min="8968" max="8968" width="16.25" style="4" customWidth="1"/>
    <col min="8969" max="8969" width="9.58203125" style="4" customWidth="1"/>
    <col min="8970" max="8970" width="11.58203125" style="4" customWidth="1"/>
    <col min="8971" max="8971" width="8.58203125" style="4" customWidth="1"/>
    <col min="8972" max="9218" width="10.58203125" style="4"/>
    <col min="9219" max="9219" width="5.08203125" style="4" customWidth="1"/>
    <col min="9220" max="9220" width="5.58203125" style="4" customWidth="1"/>
    <col min="9221" max="9221" width="10.75" style="4" customWidth="1"/>
    <col min="9222" max="9222" width="20.58203125" style="4" customWidth="1"/>
    <col min="9223" max="9223" width="15.58203125" style="4" customWidth="1"/>
    <col min="9224" max="9224" width="16.25" style="4" customWidth="1"/>
    <col min="9225" max="9225" width="9.58203125" style="4" customWidth="1"/>
    <col min="9226" max="9226" width="11.58203125" style="4" customWidth="1"/>
    <col min="9227" max="9227" width="8.58203125" style="4" customWidth="1"/>
    <col min="9228" max="9474" width="10.58203125" style="4"/>
    <col min="9475" max="9475" width="5.08203125" style="4" customWidth="1"/>
    <col min="9476" max="9476" width="5.58203125" style="4" customWidth="1"/>
    <col min="9477" max="9477" width="10.75" style="4" customWidth="1"/>
    <col min="9478" max="9478" width="20.58203125" style="4" customWidth="1"/>
    <col min="9479" max="9479" width="15.58203125" style="4" customWidth="1"/>
    <col min="9480" max="9480" width="16.25" style="4" customWidth="1"/>
    <col min="9481" max="9481" width="9.58203125" style="4" customWidth="1"/>
    <col min="9482" max="9482" width="11.58203125" style="4" customWidth="1"/>
    <col min="9483" max="9483" width="8.58203125" style="4" customWidth="1"/>
    <col min="9484" max="9730" width="10.58203125" style="4"/>
    <col min="9731" max="9731" width="5.08203125" style="4" customWidth="1"/>
    <col min="9732" max="9732" width="5.58203125" style="4" customWidth="1"/>
    <col min="9733" max="9733" width="10.75" style="4" customWidth="1"/>
    <col min="9734" max="9734" width="20.58203125" style="4" customWidth="1"/>
    <col min="9735" max="9735" width="15.58203125" style="4" customWidth="1"/>
    <col min="9736" max="9736" width="16.25" style="4" customWidth="1"/>
    <col min="9737" max="9737" width="9.58203125" style="4" customWidth="1"/>
    <col min="9738" max="9738" width="11.58203125" style="4" customWidth="1"/>
    <col min="9739" max="9739" width="8.58203125" style="4" customWidth="1"/>
    <col min="9740" max="9986" width="10.58203125" style="4"/>
    <col min="9987" max="9987" width="5.08203125" style="4" customWidth="1"/>
    <col min="9988" max="9988" width="5.58203125" style="4" customWidth="1"/>
    <col min="9989" max="9989" width="10.75" style="4" customWidth="1"/>
    <col min="9990" max="9990" width="20.58203125" style="4" customWidth="1"/>
    <col min="9991" max="9991" width="15.58203125" style="4" customWidth="1"/>
    <col min="9992" max="9992" width="16.25" style="4" customWidth="1"/>
    <col min="9993" max="9993" width="9.58203125" style="4" customWidth="1"/>
    <col min="9994" max="9994" width="11.58203125" style="4" customWidth="1"/>
    <col min="9995" max="9995" width="8.58203125" style="4" customWidth="1"/>
    <col min="9996" max="10242" width="10.58203125" style="4"/>
    <col min="10243" max="10243" width="5.08203125" style="4" customWidth="1"/>
    <col min="10244" max="10244" width="5.58203125" style="4" customWidth="1"/>
    <col min="10245" max="10245" width="10.75" style="4" customWidth="1"/>
    <col min="10246" max="10246" width="20.58203125" style="4" customWidth="1"/>
    <col min="10247" max="10247" width="15.58203125" style="4" customWidth="1"/>
    <col min="10248" max="10248" width="16.25" style="4" customWidth="1"/>
    <col min="10249" max="10249" width="9.58203125" style="4" customWidth="1"/>
    <col min="10250" max="10250" width="11.58203125" style="4" customWidth="1"/>
    <col min="10251" max="10251" width="8.58203125" style="4" customWidth="1"/>
    <col min="10252" max="10498" width="10.58203125" style="4"/>
    <col min="10499" max="10499" width="5.08203125" style="4" customWidth="1"/>
    <col min="10500" max="10500" width="5.58203125" style="4" customWidth="1"/>
    <col min="10501" max="10501" width="10.75" style="4" customWidth="1"/>
    <col min="10502" max="10502" width="20.58203125" style="4" customWidth="1"/>
    <col min="10503" max="10503" width="15.58203125" style="4" customWidth="1"/>
    <col min="10504" max="10504" width="16.25" style="4" customWidth="1"/>
    <col min="10505" max="10505" width="9.58203125" style="4" customWidth="1"/>
    <col min="10506" max="10506" width="11.58203125" style="4" customWidth="1"/>
    <col min="10507" max="10507" width="8.58203125" style="4" customWidth="1"/>
    <col min="10508" max="10754" width="10.58203125" style="4"/>
    <col min="10755" max="10755" width="5.08203125" style="4" customWidth="1"/>
    <col min="10756" max="10756" width="5.58203125" style="4" customWidth="1"/>
    <col min="10757" max="10757" width="10.75" style="4" customWidth="1"/>
    <col min="10758" max="10758" width="20.58203125" style="4" customWidth="1"/>
    <col min="10759" max="10759" width="15.58203125" style="4" customWidth="1"/>
    <col min="10760" max="10760" width="16.25" style="4" customWidth="1"/>
    <col min="10761" max="10761" width="9.58203125" style="4" customWidth="1"/>
    <col min="10762" max="10762" width="11.58203125" style="4" customWidth="1"/>
    <col min="10763" max="10763" width="8.58203125" style="4" customWidth="1"/>
    <col min="10764" max="11010" width="10.58203125" style="4"/>
    <col min="11011" max="11011" width="5.08203125" style="4" customWidth="1"/>
    <col min="11012" max="11012" width="5.58203125" style="4" customWidth="1"/>
    <col min="11013" max="11013" width="10.75" style="4" customWidth="1"/>
    <col min="11014" max="11014" width="20.58203125" style="4" customWidth="1"/>
    <col min="11015" max="11015" width="15.58203125" style="4" customWidth="1"/>
    <col min="11016" max="11016" width="16.25" style="4" customWidth="1"/>
    <col min="11017" max="11017" width="9.58203125" style="4" customWidth="1"/>
    <col min="11018" max="11018" width="11.58203125" style="4" customWidth="1"/>
    <col min="11019" max="11019" width="8.58203125" style="4" customWidth="1"/>
    <col min="11020" max="11266" width="10.58203125" style="4"/>
    <col min="11267" max="11267" width="5.08203125" style="4" customWidth="1"/>
    <col min="11268" max="11268" width="5.58203125" style="4" customWidth="1"/>
    <col min="11269" max="11269" width="10.75" style="4" customWidth="1"/>
    <col min="11270" max="11270" width="20.58203125" style="4" customWidth="1"/>
    <col min="11271" max="11271" width="15.58203125" style="4" customWidth="1"/>
    <col min="11272" max="11272" width="16.25" style="4" customWidth="1"/>
    <col min="11273" max="11273" width="9.58203125" style="4" customWidth="1"/>
    <col min="11274" max="11274" width="11.58203125" style="4" customWidth="1"/>
    <col min="11275" max="11275" width="8.58203125" style="4" customWidth="1"/>
    <col min="11276" max="11522" width="10.58203125" style="4"/>
    <col min="11523" max="11523" width="5.08203125" style="4" customWidth="1"/>
    <col min="11524" max="11524" width="5.58203125" style="4" customWidth="1"/>
    <col min="11525" max="11525" width="10.75" style="4" customWidth="1"/>
    <col min="11526" max="11526" width="20.58203125" style="4" customWidth="1"/>
    <col min="11527" max="11527" width="15.58203125" style="4" customWidth="1"/>
    <col min="11528" max="11528" width="16.25" style="4" customWidth="1"/>
    <col min="11529" max="11529" width="9.58203125" style="4" customWidth="1"/>
    <col min="11530" max="11530" width="11.58203125" style="4" customWidth="1"/>
    <col min="11531" max="11531" width="8.58203125" style="4" customWidth="1"/>
    <col min="11532" max="11778" width="10.58203125" style="4"/>
    <col min="11779" max="11779" width="5.08203125" style="4" customWidth="1"/>
    <col min="11780" max="11780" width="5.58203125" style="4" customWidth="1"/>
    <col min="11781" max="11781" width="10.75" style="4" customWidth="1"/>
    <col min="11782" max="11782" width="20.58203125" style="4" customWidth="1"/>
    <col min="11783" max="11783" width="15.58203125" style="4" customWidth="1"/>
    <col min="11784" max="11784" width="16.25" style="4" customWidth="1"/>
    <col min="11785" max="11785" width="9.58203125" style="4" customWidth="1"/>
    <col min="11786" max="11786" width="11.58203125" style="4" customWidth="1"/>
    <col min="11787" max="11787" width="8.58203125" style="4" customWidth="1"/>
    <col min="11788" max="12034" width="10.58203125" style="4"/>
    <col min="12035" max="12035" width="5.08203125" style="4" customWidth="1"/>
    <col min="12036" max="12036" width="5.58203125" style="4" customWidth="1"/>
    <col min="12037" max="12037" width="10.75" style="4" customWidth="1"/>
    <col min="12038" max="12038" width="20.58203125" style="4" customWidth="1"/>
    <col min="12039" max="12039" width="15.58203125" style="4" customWidth="1"/>
    <col min="12040" max="12040" width="16.25" style="4" customWidth="1"/>
    <col min="12041" max="12041" width="9.58203125" style="4" customWidth="1"/>
    <col min="12042" max="12042" width="11.58203125" style="4" customWidth="1"/>
    <col min="12043" max="12043" width="8.58203125" style="4" customWidth="1"/>
    <col min="12044" max="12290" width="10.58203125" style="4"/>
    <col min="12291" max="12291" width="5.08203125" style="4" customWidth="1"/>
    <col min="12292" max="12292" width="5.58203125" style="4" customWidth="1"/>
    <col min="12293" max="12293" width="10.75" style="4" customWidth="1"/>
    <col min="12294" max="12294" width="20.58203125" style="4" customWidth="1"/>
    <col min="12295" max="12295" width="15.58203125" style="4" customWidth="1"/>
    <col min="12296" max="12296" width="16.25" style="4" customWidth="1"/>
    <col min="12297" max="12297" width="9.58203125" style="4" customWidth="1"/>
    <col min="12298" max="12298" width="11.58203125" style="4" customWidth="1"/>
    <col min="12299" max="12299" width="8.58203125" style="4" customWidth="1"/>
    <col min="12300" max="12546" width="10.58203125" style="4"/>
    <col min="12547" max="12547" width="5.08203125" style="4" customWidth="1"/>
    <col min="12548" max="12548" width="5.58203125" style="4" customWidth="1"/>
    <col min="12549" max="12549" width="10.75" style="4" customWidth="1"/>
    <col min="12550" max="12550" width="20.58203125" style="4" customWidth="1"/>
    <col min="12551" max="12551" width="15.58203125" style="4" customWidth="1"/>
    <col min="12552" max="12552" width="16.25" style="4" customWidth="1"/>
    <col min="12553" max="12553" width="9.58203125" style="4" customWidth="1"/>
    <col min="12554" max="12554" width="11.58203125" style="4" customWidth="1"/>
    <col min="12555" max="12555" width="8.58203125" style="4" customWidth="1"/>
    <col min="12556" max="12802" width="10.58203125" style="4"/>
    <col min="12803" max="12803" width="5.08203125" style="4" customWidth="1"/>
    <col min="12804" max="12804" width="5.58203125" style="4" customWidth="1"/>
    <col min="12805" max="12805" width="10.75" style="4" customWidth="1"/>
    <col min="12806" max="12806" width="20.58203125" style="4" customWidth="1"/>
    <col min="12807" max="12807" width="15.58203125" style="4" customWidth="1"/>
    <col min="12808" max="12808" width="16.25" style="4" customWidth="1"/>
    <col min="12809" max="12809" width="9.58203125" style="4" customWidth="1"/>
    <col min="12810" max="12810" width="11.58203125" style="4" customWidth="1"/>
    <col min="12811" max="12811" width="8.58203125" style="4" customWidth="1"/>
    <col min="12812" max="13058" width="10.58203125" style="4"/>
    <col min="13059" max="13059" width="5.08203125" style="4" customWidth="1"/>
    <col min="13060" max="13060" width="5.58203125" style="4" customWidth="1"/>
    <col min="13061" max="13061" width="10.75" style="4" customWidth="1"/>
    <col min="13062" max="13062" width="20.58203125" style="4" customWidth="1"/>
    <col min="13063" max="13063" width="15.58203125" style="4" customWidth="1"/>
    <col min="13064" max="13064" width="16.25" style="4" customWidth="1"/>
    <col min="13065" max="13065" width="9.58203125" style="4" customWidth="1"/>
    <col min="13066" max="13066" width="11.58203125" style="4" customWidth="1"/>
    <col min="13067" max="13067" width="8.58203125" style="4" customWidth="1"/>
    <col min="13068" max="13314" width="10.58203125" style="4"/>
    <col min="13315" max="13315" width="5.08203125" style="4" customWidth="1"/>
    <col min="13316" max="13316" width="5.58203125" style="4" customWidth="1"/>
    <col min="13317" max="13317" width="10.75" style="4" customWidth="1"/>
    <col min="13318" max="13318" width="20.58203125" style="4" customWidth="1"/>
    <col min="13319" max="13319" width="15.58203125" style="4" customWidth="1"/>
    <col min="13320" max="13320" width="16.25" style="4" customWidth="1"/>
    <col min="13321" max="13321" width="9.58203125" style="4" customWidth="1"/>
    <col min="13322" max="13322" width="11.58203125" style="4" customWidth="1"/>
    <col min="13323" max="13323" width="8.58203125" style="4" customWidth="1"/>
    <col min="13324" max="13570" width="10.58203125" style="4"/>
    <col min="13571" max="13571" width="5.08203125" style="4" customWidth="1"/>
    <col min="13572" max="13572" width="5.58203125" style="4" customWidth="1"/>
    <col min="13573" max="13573" width="10.75" style="4" customWidth="1"/>
    <col min="13574" max="13574" width="20.58203125" style="4" customWidth="1"/>
    <col min="13575" max="13575" width="15.58203125" style="4" customWidth="1"/>
    <col min="13576" max="13576" width="16.25" style="4" customWidth="1"/>
    <col min="13577" max="13577" width="9.58203125" style="4" customWidth="1"/>
    <col min="13578" max="13578" width="11.58203125" style="4" customWidth="1"/>
    <col min="13579" max="13579" width="8.58203125" style="4" customWidth="1"/>
    <col min="13580" max="13826" width="10.58203125" style="4"/>
    <col min="13827" max="13827" width="5.08203125" style="4" customWidth="1"/>
    <col min="13828" max="13828" width="5.58203125" style="4" customWidth="1"/>
    <col min="13829" max="13829" width="10.75" style="4" customWidth="1"/>
    <col min="13830" max="13830" width="20.58203125" style="4" customWidth="1"/>
    <col min="13831" max="13831" width="15.58203125" style="4" customWidth="1"/>
    <col min="13832" max="13832" width="16.25" style="4" customWidth="1"/>
    <col min="13833" max="13833" width="9.58203125" style="4" customWidth="1"/>
    <col min="13834" max="13834" width="11.58203125" style="4" customWidth="1"/>
    <col min="13835" max="13835" width="8.58203125" style="4" customWidth="1"/>
    <col min="13836" max="14082" width="10.58203125" style="4"/>
    <col min="14083" max="14083" width="5.08203125" style="4" customWidth="1"/>
    <col min="14084" max="14084" width="5.58203125" style="4" customWidth="1"/>
    <col min="14085" max="14085" width="10.75" style="4" customWidth="1"/>
    <col min="14086" max="14086" width="20.58203125" style="4" customWidth="1"/>
    <col min="14087" max="14087" width="15.58203125" style="4" customWidth="1"/>
    <col min="14088" max="14088" width="16.25" style="4" customWidth="1"/>
    <col min="14089" max="14089" width="9.58203125" style="4" customWidth="1"/>
    <col min="14090" max="14090" width="11.58203125" style="4" customWidth="1"/>
    <col min="14091" max="14091" width="8.58203125" style="4" customWidth="1"/>
    <col min="14092" max="14338" width="10.58203125" style="4"/>
    <col min="14339" max="14339" width="5.08203125" style="4" customWidth="1"/>
    <col min="14340" max="14340" width="5.58203125" style="4" customWidth="1"/>
    <col min="14341" max="14341" width="10.75" style="4" customWidth="1"/>
    <col min="14342" max="14342" width="20.58203125" style="4" customWidth="1"/>
    <col min="14343" max="14343" width="15.58203125" style="4" customWidth="1"/>
    <col min="14344" max="14344" width="16.25" style="4" customWidth="1"/>
    <col min="14345" max="14345" width="9.58203125" style="4" customWidth="1"/>
    <col min="14346" max="14346" width="11.58203125" style="4" customWidth="1"/>
    <col min="14347" max="14347" width="8.58203125" style="4" customWidth="1"/>
    <col min="14348" max="14594" width="10.58203125" style="4"/>
    <col min="14595" max="14595" width="5.08203125" style="4" customWidth="1"/>
    <col min="14596" max="14596" width="5.58203125" style="4" customWidth="1"/>
    <col min="14597" max="14597" width="10.75" style="4" customWidth="1"/>
    <col min="14598" max="14598" width="20.58203125" style="4" customWidth="1"/>
    <col min="14599" max="14599" width="15.58203125" style="4" customWidth="1"/>
    <col min="14600" max="14600" width="16.25" style="4" customWidth="1"/>
    <col min="14601" max="14601" width="9.58203125" style="4" customWidth="1"/>
    <col min="14602" max="14602" width="11.58203125" style="4" customWidth="1"/>
    <col min="14603" max="14603" width="8.58203125" style="4" customWidth="1"/>
    <col min="14604" max="14850" width="10.58203125" style="4"/>
    <col min="14851" max="14851" width="5.08203125" style="4" customWidth="1"/>
    <col min="14852" max="14852" width="5.58203125" style="4" customWidth="1"/>
    <col min="14853" max="14853" width="10.75" style="4" customWidth="1"/>
    <col min="14854" max="14854" width="20.58203125" style="4" customWidth="1"/>
    <col min="14855" max="14855" width="15.58203125" style="4" customWidth="1"/>
    <col min="14856" max="14856" width="16.25" style="4" customWidth="1"/>
    <col min="14857" max="14857" width="9.58203125" style="4" customWidth="1"/>
    <col min="14858" max="14858" width="11.58203125" style="4" customWidth="1"/>
    <col min="14859" max="14859" width="8.58203125" style="4" customWidth="1"/>
    <col min="14860" max="15106" width="10.58203125" style="4"/>
    <col min="15107" max="15107" width="5.08203125" style="4" customWidth="1"/>
    <col min="15108" max="15108" width="5.58203125" style="4" customWidth="1"/>
    <col min="15109" max="15109" width="10.75" style="4" customWidth="1"/>
    <col min="15110" max="15110" width="20.58203125" style="4" customWidth="1"/>
    <col min="15111" max="15111" width="15.58203125" style="4" customWidth="1"/>
    <col min="15112" max="15112" width="16.25" style="4" customWidth="1"/>
    <col min="15113" max="15113" width="9.58203125" style="4" customWidth="1"/>
    <col min="15114" max="15114" width="11.58203125" style="4" customWidth="1"/>
    <col min="15115" max="15115" width="8.58203125" style="4" customWidth="1"/>
    <col min="15116" max="15362" width="10.58203125" style="4"/>
    <col min="15363" max="15363" width="5.08203125" style="4" customWidth="1"/>
    <col min="15364" max="15364" width="5.58203125" style="4" customWidth="1"/>
    <col min="15365" max="15365" width="10.75" style="4" customWidth="1"/>
    <col min="15366" max="15366" width="20.58203125" style="4" customWidth="1"/>
    <col min="15367" max="15367" width="15.58203125" style="4" customWidth="1"/>
    <col min="15368" max="15368" width="16.25" style="4" customWidth="1"/>
    <col min="15369" max="15369" width="9.58203125" style="4" customWidth="1"/>
    <col min="15370" max="15370" width="11.58203125" style="4" customWidth="1"/>
    <col min="15371" max="15371" width="8.58203125" style="4" customWidth="1"/>
    <col min="15372" max="15618" width="10.58203125" style="4"/>
    <col min="15619" max="15619" width="5.08203125" style="4" customWidth="1"/>
    <col min="15620" max="15620" width="5.58203125" style="4" customWidth="1"/>
    <col min="15621" max="15621" width="10.75" style="4" customWidth="1"/>
    <col min="15622" max="15622" width="20.58203125" style="4" customWidth="1"/>
    <col min="15623" max="15623" width="15.58203125" style="4" customWidth="1"/>
    <col min="15624" max="15624" width="16.25" style="4" customWidth="1"/>
    <col min="15625" max="15625" width="9.58203125" style="4" customWidth="1"/>
    <col min="15626" max="15626" width="11.58203125" style="4" customWidth="1"/>
    <col min="15627" max="15627" width="8.58203125" style="4" customWidth="1"/>
    <col min="15628" max="15874" width="10.58203125" style="4"/>
    <col min="15875" max="15875" width="5.08203125" style="4" customWidth="1"/>
    <col min="15876" max="15876" width="5.58203125" style="4" customWidth="1"/>
    <col min="15877" max="15877" width="10.75" style="4" customWidth="1"/>
    <col min="15878" max="15878" width="20.58203125" style="4" customWidth="1"/>
    <col min="15879" max="15879" width="15.58203125" style="4" customWidth="1"/>
    <col min="15880" max="15880" width="16.25" style="4" customWidth="1"/>
    <col min="15881" max="15881" width="9.58203125" style="4" customWidth="1"/>
    <col min="15882" max="15882" width="11.58203125" style="4" customWidth="1"/>
    <col min="15883" max="15883" width="8.58203125" style="4" customWidth="1"/>
    <col min="15884" max="16130" width="10.58203125" style="4"/>
    <col min="16131" max="16131" width="5.08203125" style="4" customWidth="1"/>
    <col min="16132" max="16132" width="5.58203125" style="4" customWidth="1"/>
    <col min="16133" max="16133" width="10.75" style="4" customWidth="1"/>
    <col min="16134" max="16134" width="20.58203125" style="4" customWidth="1"/>
    <col min="16135" max="16135" width="15.58203125" style="4" customWidth="1"/>
    <col min="16136" max="16136" width="16.25" style="4" customWidth="1"/>
    <col min="16137" max="16137" width="9.58203125" style="4" customWidth="1"/>
    <col min="16138" max="16138" width="11.58203125" style="4" customWidth="1"/>
    <col min="16139" max="16139" width="8.58203125" style="4" customWidth="1"/>
    <col min="16140" max="16384" width="10.58203125" style="4"/>
  </cols>
  <sheetData>
    <row r="1" spans="1:13" s="70" customFormat="1" ht="41.5">
      <c r="A1" s="162" t="s">
        <v>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24" customHeight="1">
      <c r="C2" s="71"/>
      <c r="D2" s="71"/>
      <c r="E2" s="71"/>
      <c r="F2" s="71"/>
      <c r="G2" s="71"/>
      <c r="H2" s="71"/>
      <c r="I2" s="71"/>
      <c r="J2" s="71"/>
    </row>
    <row r="3" spans="1:13" ht="30" customHeight="1">
      <c r="A3" s="165" t="s">
        <v>267</v>
      </c>
      <c r="B3" s="165"/>
      <c r="C3" s="165"/>
      <c r="D3" s="165" t="s">
        <v>268</v>
      </c>
      <c r="E3" s="165"/>
      <c r="F3" s="146"/>
      <c r="L3" s="164"/>
      <c r="M3" s="164"/>
    </row>
    <row r="4" spans="1:13" ht="20.149999999999999" customHeight="1">
      <c r="J4" s="69"/>
      <c r="L4" s="167"/>
      <c r="M4" s="167"/>
    </row>
    <row r="5" spans="1:13" ht="30" customHeight="1">
      <c r="H5" s="151" t="s">
        <v>272</v>
      </c>
      <c r="I5" s="168"/>
      <c r="J5" s="168"/>
      <c r="K5" s="168"/>
      <c r="L5" s="168"/>
      <c r="M5" s="168"/>
    </row>
    <row r="6" spans="1:13" ht="30" customHeight="1">
      <c r="H6" s="151" t="s">
        <v>273</v>
      </c>
      <c r="I6" s="166"/>
      <c r="J6" s="166"/>
      <c r="K6" s="166"/>
      <c r="L6" s="166"/>
      <c r="M6" s="166"/>
    </row>
    <row r="7" spans="1:13" ht="30" customHeight="1">
      <c r="H7" s="151" t="s">
        <v>274</v>
      </c>
      <c r="I7" s="166"/>
      <c r="J7" s="166"/>
      <c r="K7" s="166"/>
      <c r="L7" s="166"/>
      <c r="M7" s="166"/>
    </row>
    <row r="8" spans="1:13" ht="30" customHeight="1"/>
    <row r="9" spans="1:13" ht="20.149999999999999" customHeight="1">
      <c r="B9" s="147"/>
      <c r="C9" s="147"/>
      <c r="D9" s="147"/>
      <c r="E9" s="147"/>
      <c r="F9" s="147"/>
      <c r="G9" s="147"/>
    </row>
    <row r="10" spans="1:13" ht="20.149999999999999" customHeight="1">
      <c r="B10" s="147"/>
      <c r="C10" s="147"/>
      <c r="D10" s="147"/>
      <c r="E10" s="147"/>
      <c r="F10" s="147"/>
      <c r="G10" s="147"/>
    </row>
    <row r="11" spans="1:13" s="142" customFormat="1" ht="32.5">
      <c r="A11" s="172" t="s">
        <v>277</v>
      </c>
      <c r="B11" s="172"/>
      <c r="C11" s="171">
        <f>+内訳明細書!J119</f>
        <v>0</v>
      </c>
      <c r="D11" s="171"/>
      <c r="E11" s="171"/>
      <c r="F11" s="171"/>
      <c r="G11" s="171"/>
      <c r="H11" s="171"/>
      <c r="I11" s="150" t="s">
        <v>271</v>
      </c>
      <c r="J11" s="149"/>
      <c r="K11" s="4"/>
      <c r="L11" s="4"/>
      <c r="M11" s="4"/>
    </row>
    <row r="12" spans="1:13" ht="30" customHeight="1">
      <c r="C12" s="71"/>
      <c r="D12" s="71"/>
      <c r="E12" s="71"/>
      <c r="F12" s="71"/>
      <c r="G12" s="71"/>
      <c r="H12" s="71"/>
      <c r="I12" s="145"/>
      <c r="J12" s="71"/>
      <c r="K12" s="68"/>
    </row>
    <row r="13" spans="1:13" ht="29" customHeight="1"/>
    <row r="14" spans="1:13" ht="20.149999999999999" customHeight="1">
      <c r="J14" s="69"/>
    </row>
    <row r="15" spans="1:13" ht="29" customHeight="1">
      <c r="A15" s="151" t="s">
        <v>269</v>
      </c>
      <c r="B15" s="174"/>
      <c r="C15" s="174"/>
      <c r="D15" s="174"/>
      <c r="E15" s="174"/>
      <c r="F15" s="174"/>
      <c r="G15" s="174"/>
      <c r="H15" s="169" t="s">
        <v>278</v>
      </c>
      <c r="I15" s="173"/>
      <c r="J15" s="173"/>
      <c r="K15" s="173"/>
      <c r="L15" s="173"/>
      <c r="M15" s="173"/>
    </row>
    <row r="16" spans="1:13" ht="29" customHeight="1">
      <c r="A16" s="151" t="s">
        <v>265</v>
      </c>
      <c r="B16" s="166"/>
      <c r="C16" s="166"/>
      <c r="D16" s="166"/>
      <c r="E16" s="166"/>
      <c r="F16" s="166"/>
      <c r="G16" s="166"/>
      <c r="H16" s="170"/>
      <c r="I16" s="173"/>
      <c r="J16" s="173"/>
      <c r="K16" s="173"/>
      <c r="L16" s="173"/>
      <c r="M16" s="173"/>
    </row>
    <row r="17" spans="1:16" ht="29" customHeight="1">
      <c r="A17" s="151" t="s">
        <v>276</v>
      </c>
      <c r="B17" s="163"/>
      <c r="C17" s="163"/>
      <c r="D17" s="148" t="s">
        <v>270</v>
      </c>
      <c r="E17" s="163"/>
      <c r="F17" s="163"/>
      <c r="G17" s="163"/>
      <c r="H17" s="170"/>
      <c r="I17" s="173"/>
      <c r="J17" s="173"/>
      <c r="K17" s="173"/>
      <c r="L17" s="173"/>
      <c r="M17" s="173"/>
      <c r="N17" s="143"/>
      <c r="O17" s="143"/>
      <c r="P17" s="143"/>
    </row>
    <row r="18" spans="1:16" ht="29" customHeight="1">
      <c r="A18" s="151" t="s">
        <v>275</v>
      </c>
      <c r="B18" s="166"/>
      <c r="C18" s="166"/>
      <c r="D18" s="166"/>
      <c r="E18" s="166"/>
      <c r="F18" s="166"/>
      <c r="G18" s="166"/>
      <c r="H18" s="170"/>
      <c r="I18" s="173"/>
      <c r="J18" s="173"/>
      <c r="K18" s="173"/>
      <c r="L18" s="173"/>
      <c r="M18" s="173"/>
      <c r="N18" s="144"/>
      <c r="O18" s="144"/>
      <c r="P18" s="144"/>
    </row>
    <row r="19" spans="1:16" ht="29" customHeight="1">
      <c r="A19" s="151" t="s">
        <v>266</v>
      </c>
      <c r="B19" s="166"/>
      <c r="C19" s="166"/>
      <c r="D19" s="166"/>
      <c r="E19" s="166"/>
      <c r="F19" s="166"/>
      <c r="G19" s="166"/>
      <c r="H19" s="170"/>
      <c r="I19" s="173"/>
      <c r="J19" s="173"/>
      <c r="K19" s="173"/>
      <c r="L19" s="173"/>
      <c r="M19" s="173"/>
      <c r="N19" s="144"/>
      <c r="O19" s="144"/>
      <c r="P19" s="144"/>
    </row>
  </sheetData>
  <mergeCells count="22">
    <mergeCell ref="B18:G18"/>
    <mergeCell ref="H15:H19"/>
    <mergeCell ref="C11:H11"/>
    <mergeCell ref="A11:B11"/>
    <mergeCell ref="I15:M15"/>
    <mergeCell ref="I16:M16"/>
    <mergeCell ref="I17:M17"/>
    <mergeCell ref="I18:M18"/>
    <mergeCell ref="I19:M19"/>
    <mergeCell ref="E17:G17"/>
    <mergeCell ref="B15:G15"/>
    <mergeCell ref="B19:G19"/>
    <mergeCell ref="A1:M1"/>
    <mergeCell ref="B17:C17"/>
    <mergeCell ref="L3:M3"/>
    <mergeCell ref="D3:E3"/>
    <mergeCell ref="A3:C3"/>
    <mergeCell ref="B16:G16"/>
    <mergeCell ref="L4:M4"/>
    <mergeCell ref="I7:M7"/>
    <mergeCell ref="I6:M6"/>
    <mergeCell ref="I5:M5"/>
  </mergeCells>
  <phoneticPr fontId="2"/>
  <printOptions horizontalCentered="1" verticalCentered="1"/>
  <pageMargins left="0.78740157480314965" right="0.78740157480314965" top="0.47244094488188981" bottom="0.47244094488188981" header="0.51181102362204722" footer="0.51181102362204722"/>
  <pageSetup paperSize="9" orientation="landscape" blackAndWhite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4"/>
  <sheetViews>
    <sheetView showGridLines="0" tabSelected="1" view="pageBreakPreview" zoomScale="75" zoomScaleNormal="75" zoomScaleSheetLayoutView="75" workbookViewId="0">
      <selection activeCell="F3" sqref="F3"/>
    </sheetView>
  </sheetViews>
  <sheetFormatPr defaultColWidth="10.58203125" defaultRowHeight="14"/>
  <cols>
    <col min="1" max="1" width="2.5" style="4" customWidth="1"/>
    <col min="2" max="2" width="14.83203125" style="4" customWidth="1"/>
    <col min="3" max="3" width="25.58203125" style="4" customWidth="1"/>
    <col min="4" max="4" width="18.08203125" style="4" customWidth="1"/>
    <col min="5" max="6" width="15.33203125" style="4" customWidth="1"/>
    <col min="7" max="7" width="7.58203125" style="4" customWidth="1"/>
    <col min="8" max="8" width="7.58203125" style="66" customWidth="1"/>
    <col min="9" max="10" width="13.4140625" style="18" customWidth="1"/>
    <col min="11" max="11" width="8.58203125" style="4" customWidth="1"/>
    <col min="12" max="12" width="9.58203125" style="4" customWidth="1"/>
    <col min="13" max="13" width="11.58203125" style="4" customWidth="1"/>
    <col min="14" max="14" width="1.58203125" style="4" customWidth="1"/>
    <col min="15" max="15" width="8.58203125" style="4" customWidth="1"/>
    <col min="16" max="16" width="9.58203125" style="4" customWidth="1"/>
    <col min="17" max="17" width="11.58203125" style="4" customWidth="1"/>
    <col min="18" max="18" width="1.58203125" style="4" customWidth="1"/>
    <col min="19" max="19" width="8.58203125" style="4" customWidth="1"/>
    <col min="20" max="20" width="9.58203125" style="4" customWidth="1"/>
    <col min="21" max="21" width="11.58203125" style="4" customWidth="1"/>
    <col min="22" max="16384" width="10.58203125" style="4"/>
  </cols>
  <sheetData>
    <row r="1" spans="1:21" ht="19">
      <c r="A1" s="72" t="s">
        <v>15</v>
      </c>
      <c r="B1" s="1"/>
      <c r="C1" s="1"/>
      <c r="D1" s="1"/>
      <c r="E1" s="1"/>
      <c r="F1" s="1"/>
      <c r="G1" s="2"/>
      <c r="H1" s="3"/>
      <c r="I1" s="67"/>
      <c r="J1" s="67">
        <f>+'見積表紙 '!L3</f>
        <v>0</v>
      </c>
    </row>
    <row r="2" spans="1:21" ht="15" customHeight="1">
      <c r="A2" s="1"/>
      <c r="B2" s="1"/>
      <c r="C2" s="1"/>
      <c r="D2" s="1"/>
      <c r="E2" s="1"/>
      <c r="F2" s="1"/>
      <c r="G2" s="5"/>
      <c r="H2" s="6"/>
      <c r="I2" s="7"/>
      <c r="J2" s="7"/>
      <c r="K2" s="8"/>
      <c r="L2" s="9"/>
      <c r="M2" s="9"/>
      <c r="N2" s="9"/>
      <c r="O2" s="8"/>
      <c r="P2" s="9"/>
      <c r="Q2" s="9"/>
      <c r="R2" s="9"/>
      <c r="S2" s="8"/>
    </row>
    <row r="3" spans="1:21" ht="15" customHeight="1">
      <c r="A3" s="10" t="s">
        <v>9</v>
      </c>
      <c r="B3" s="11"/>
      <c r="C3" s="87"/>
      <c r="D3" s="12"/>
      <c r="E3" s="12"/>
      <c r="F3" s="13"/>
      <c r="G3" s="10" t="s">
        <v>10</v>
      </c>
      <c r="H3" s="14"/>
      <c r="I3" s="11"/>
      <c r="J3" s="88"/>
      <c r="K3" s="13"/>
      <c r="L3" s="13"/>
      <c r="M3" s="9"/>
      <c r="N3" s="9"/>
      <c r="O3" s="8"/>
      <c r="P3" s="9"/>
      <c r="Q3" s="9"/>
      <c r="R3" s="9"/>
      <c r="S3" s="8"/>
    </row>
    <row r="4" spans="1:21" ht="27" customHeight="1">
      <c r="A4" s="10" t="s">
        <v>7</v>
      </c>
      <c r="B4" s="11"/>
      <c r="C4" s="175">
        <f>+'見積表紙 '!B15</f>
        <v>0</v>
      </c>
      <c r="D4" s="175"/>
      <c r="E4" s="77"/>
      <c r="F4" s="13"/>
      <c r="G4" s="15" t="s">
        <v>8</v>
      </c>
      <c r="H4" s="176">
        <f>+'見積表紙 '!I5</f>
        <v>0</v>
      </c>
      <c r="I4" s="176"/>
      <c r="J4" s="176"/>
      <c r="K4" s="13"/>
      <c r="L4" s="13"/>
      <c r="M4" s="9"/>
      <c r="N4" s="9"/>
      <c r="O4" s="9"/>
      <c r="P4" s="9"/>
      <c r="Q4" s="9"/>
      <c r="R4" s="9"/>
      <c r="S4" s="9"/>
    </row>
    <row r="5" spans="1:21" ht="7" customHeight="1">
      <c r="C5" s="16"/>
      <c r="D5" s="16"/>
      <c r="E5" s="16"/>
      <c r="F5" s="16"/>
      <c r="G5" s="16"/>
      <c r="H5" s="17"/>
    </row>
    <row r="6" spans="1:21" s="30" customFormat="1" ht="23" customHeight="1">
      <c r="A6" s="28"/>
      <c r="B6" s="119" t="s">
        <v>12</v>
      </c>
      <c r="C6" s="21"/>
      <c r="D6" s="20" t="s">
        <v>6</v>
      </c>
      <c r="E6" s="22"/>
      <c r="F6" s="21"/>
      <c r="G6" s="24" t="s">
        <v>4</v>
      </c>
      <c r="H6" s="23" t="s">
        <v>5</v>
      </c>
      <c r="I6" s="25" t="s">
        <v>3</v>
      </c>
      <c r="J6" s="156" t="s">
        <v>2</v>
      </c>
      <c r="K6" s="28"/>
      <c r="L6" s="28"/>
      <c r="M6" s="29"/>
      <c r="O6" s="28"/>
      <c r="P6" s="29"/>
      <c r="Q6" s="29"/>
      <c r="S6" s="28"/>
      <c r="T6" s="29"/>
      <c r="U6" s="29"/>
    </row>
    <row r="7" spans="1:21" s="30" customFormat="1" ht="24" customHeight="1">
      <c r="A7" s="124"/>
      <c r="B7" s="120"/>
      <c r="C7" s="73"/>
      <c r="D7" s="86"/>
      <c r="E7" s="31"/>
      <c r="F7" s="32"/>
      <c r="G7" s="84"/>
      <c r="H7" s="83"/>
      <c r="I7" s="85"/>
      <c r="J7" s="33">
        <f t="shared" ref="J7:J38" si="0">G7*I7</f>
        <v>0</v>
      </c>
      <c r="K7" s="34"/>
      <c r="L7" s="35"/>
      <c r="M7" s="36"/>
      <c r="O7" s="28"/>
      <c r="P7" s="37"/>
      <c r="Q7" s="36"/>
      <c r="S7" s="28"/>
      <c r="T7" s="37"/>
      <c r="U7" s="36"/>
    </row>
    <row r="8" spans="1:21" s="30" customFormat="1" ht="24" customHeight="1">
      <c r="A8" s="124"/>
      <c r="B8" s="120"/>
      <c r="C8" s="73"/>
      <c r="D8" s="86"/>
      <c r="E8" s="31"/>
      <c r="F8" s="32"/>
      <c r="G8" s="84"/>
      <c r="H8" s="83"/>
      <c r="I8" s="85"/>
      <c r="J8" s="33">
        <f t="shared" si="0"/>
        <v>0</v>
      </c>
      <c r="K8" s="34"/>
      <c r="L8" s="35"/>
      <c r="M8" s="36"/>
      <c r="O8" s="28"/>
      <c r="P8" s="37"/>
      <c r="Q8" s="36"/>
      <c r="S8" s="28"/>
      <c r="T8" s="37"/>
      <c r="U8" s="36"/>
    </row>
    <row r="9" spans="1:21" s="30" customFormat="1" ht="24" customHeight="1">
      <c r="A9" s="124"/>
      <c r="B9" s="120"/>
      <c r="C9" s="73"/>
      <c r="D9" s="86"/>
      <c r="E9" s="31"/>
      <c r="F9" s="32"/>
      <c r="G9" s="84"/>
      <c r="H9" s="83"/>
      <c r="I9" s="85"/>
      <c r="J9" s="33">
        <f t="shared" si="0"/>
        <v>0</v>
      </c>
      <c r="K9" s="34"/>
      <c r="L9" s="35"/>
      <c r="M9" s="36"/>
      <c r="O9" s="28"/>
      <c r="P9" s="37"/>
      <c r="Q9" s="36"/>
      <c r="S9" s="28"/>
      <c r="T9" s="37"/>
      <c r="U9" s="36"/>
    </row>
    <row r="10" spans="1:21" s="30" customFormat="1" ht="24" customHeight="1">
      <c r="A10" s="124"/>
      <c r="B10" s="120"/>
      <c r="C10" s="73"/>
      <c r="D10" s="86"/>
      <c r="E10" s="31"/>
      <c r="F10" s="32"/>
      <c r="G10" s="84"/>
      <c r="H10" s="83"/>
      <c r="I10" s="85"/>
      <c r="J10" s="33">
        <f t="shared" si="0"/>
        <v>0</v>
      </c>
      <c r="K10" s="34"/>
      <c r="L10" s="35"/>
      <c r="M10" s="38"/>
      <c r="O10" s="28"/>
      <c r="P10" s="37"/>
      <c r="Q10" s="36"/>
      <c r="S10" s="28"/>
      <c r="T10" s="37"/>
      <c r="U10" s="36"/>
    </row>
    <row r="11" spans="1:21" s="30" customFormat="1" ht="24" customHeight="1">
      <c r="A11" s="124"/>
      <c r="B11" s="120"/>
      <c r="C11" s="73"/>
      <c r="D11" s="86"/>
      <c r="E11" s="31"/>
      <c r="F11" s="32"/>
      <c r="G11" s="84"/>
      <c r="H11" s="83"/>
      <c r="I11" s="85"/>
      <c r="J11" s="33">
        <f t="shared" si="0"/>
        <v>0</v>
      </c>
      <c r="K11" s="34"/>
      <c r="L11" s="35"/>
      <c r="M11" s="38"/>
      <c r="O11" s="28"/>
      <c r="P11" s="37"/>
      <c r="Q11" s="36"/>
      <c r="S11" s="28"/>
      <c r="T11" s="37"/>
      <c r="U11" s="36"/>
    </row>
    <row r="12" spans="1:21" s="30" customFormat="1" ht="24" customHeight="1">
      <c r="A12" s="124"/>
      <c r="B12" s="120"/>
      <c r="C12" s="73"/>
      <c r="D12" s="86"/>
      <c r="E12" s="31"/>
      <c r="F12" s="32"/>
      <c r="G12" s="84"/>
      <c r="H12" s="83"/>
      <c r="I12" s="85"/>
      <c r="J12" s="33">
        <f t="shared" si="0"/>
        <v>0</v>
      </c>
      <c r="K12" s="34"/>
      <c r="L12" s="35"/>
      <c r="M12" s="38"/>
      <c r="O12" s="28"/>
      <c r="P12" s="37"/>
      <c r="Q12" s="36"/>
      <c r="S12" s="28"/>
      <c r="T12" s="37"/>
      <c r="U12" s="36"/>
    </row>
    <row r="13" spans="1:21" s="30" customFormat="1" ht="24" customHeight="1">
      <c r="A13" s="124"/>
      <c r="B13" s="120"/>
      <c r="C13" s="73"/>
      <c r="D13" s="86"/>
      <c r="E13" s="31"/>
      <c r="F13" s="32"/>
      <c r="G13" s="84"/>
      <c r="H13" s="83"/>
      <c r="I13" s="85"/>
      <c r="J13" s="33">
        <f t="shared" si="0"/>
        <v>0</v>
      </c>
      <c r="K13" s="28"/>
      <c r="L13" s="38"/>
      <c r="M13" s="38"/>
      <c r="O13" s="39"/>
      <c r="P13" s="37"/>
      <c r="Q13" s="36"/>
      <c r="S13" s="28"/>
      <c r="T13" s="37"/>
      <c r="U13" s="36"/>
    </row>
    <row r="14" spans="1:21" s="30" customFormat="1" ht="24" customHeight="1">
      <c r="A14" s="124"/>
      <c r="B14" s="120"/>
      <c r="C14" s="73"/>
      <c r="D14" s="86"/>
      <c r="E14" s="31"/>
      <c r="F14" s="32"/>
      <c r="G14" s="84"/>
      <c r="H14" s="83"/>
      <c r="I14" s="85"/>
      <c r="J14" s="33">
        <f t="shared" si="0"/>
        <v>0</v>
      </c>
      <c r="K14" s="28"/>
      <c r="M14" s="38"/>
      <c r="O14" s="39"/>
      <c r="P14" s="37"/>
      <c r="Q14" s="36"/>
      <c r="S14" s="28"/>
      <c r="T14" s="37"/>
      <c r="U14" s="36"/>
    </row>
    <row r="15" spans="1:21" s="30" customFormat="1" ht="24" customHeight="1">
      <c r="A15" s="124"/>
      <c r="B15" s="120"/>
      <c r="C15" s="73"/>
      <c r="D15" s="86"/>
      <c r="E15" s="31"/>
      <c r="F15" s="32"/>
      <c r="G15" s="84"/>
      <c r="H15" s="83"/>
      <c r="I15" s="85"/>
      <c r="J15" s="33">
        <f t="shared" si="0"/>
        <v>0</v>
      </c>
      <c r="K15" s="28"/>
      <c r="M15" s="38"/>
      <c r="O15" s="39"/>
      <c r="P15" s="37"/>
      <c r="Q15" s="36"/>
      <c r="S15" s="28"/>
      <c r="T15" s="37"/>
      <c r="U15" s="36"/>
    </row>
    <row r="16" spans="1:21" s="30" customFormat="1" ht="24" customHeight="1">
      <c r="A16" s="124"/>
      <c r="B16" s="120"/>
      <c r="C16" s="73"/>
      <c r="D16" s="86"/>
      <c r="E16" s="31"/>
      <c r="F16" s="32"/>
      <c r="G16" s="84"/>
      <c r="H16" s="83"/>
      <c r="I16" s="85"/>
      <c r="J16" s="33">
        <f t="shared" si="0"/>
        <v>0</v>
      </c>
      <c r="K16" s="28"/>
      <c r="O16" s="39"/>
      <c r="P16" s="37"/>
      <c r="Q16" s="36"/>
      <c r="S16" s="28"/>
      <c r="T16" s="37"/>
      <c r="U16" s="36"/>
    </row>
    <row r="17" spans="1:21" s="30" customFormat="1" ht="24" customHeight="1">
      <c r="A17" s="124"/>
      <c r="B17" s="120"/>
      <c r="C17" s="73"/>
      <c r="D17" s="86"/>
      <c r="E17" s="31"/>
      <c r="F17" s="32"/>
      <c r="G17" s="84"/>
      <c r="H17" s="83"/>
      <c r="I17" s="85"/>
      <c r="J17" s="33">
        <f t="shared" si="0"/>
        <v>0</v>
      </c>
      <c r="K17" s="28"/>
      <c r="O17" s="39"/>
      <c r="P17" s="37"/>
      <c r="Q17" s="36"/>
      <c r="S17" s="28"/>
      <c r="T17" s="37"/>
      <c r="U17" s="36"/>
    </row>
    <row r="18" spans="1:21" s="30" customFormat="1" ht="24" customHeight="1">
      <c r="A18" s="124"/>
      <c r="B18" s="120"/>
      <c r="C18" s="73"/>
      <c r="D18" s="86"/>
      <c r="E18" s="31"/>
      <c r="F18" s="32"/>
      <c r="G18" s="84"/>
      <c r="H18" s="83"/>
      <c r="I18" s="85"/>
      <c r="J18" s="33">
        <f t="shared" si="0"/>
        <v>0</v>
      </c>
      <c r="K18" s="28"/>
      <c r="O18" s="39"/>
      <c r="P18" s="37"/>
      <c r="Q18" s="36"/>
      <c r="S18" s="28"/>
      <c r="T18" s="37"/>
      <c r="U18" s="36"/>
    </row>
    <row r="19" spans="1:21" s="30" customFormat="1" ht="24" customHeight="1">
      <c r="A19" s="124"/>
      <c r="B19" s="120"/>
      <c r="C19" s="73"/>
      <c r="D19" s="86"/>
      <c r="E19" s="31"/>
      <c r="F19" s="32"/>
      <c r="G19" s="84"/>
      <c r="H19" s="83"/>
      <c r="I19" s="85"/>
      <c r="J19" s="33">
        <f t="shared" si="0"/>
        <v>0</v>
      </c>
      <c r="K19" s="28"/>
      <c r="O19" s="39"/>
      <c r="P19" s="37"/>
      <c r="Q19" s="36"/>
      <c r="S19" s="28"/>
      <c r="T19" s="37"/>
      <c r="U19" s="36"/>
    </row>
    <row r="20" spans="1:21" s="30" customFormat="1" ht="24" customHeight="1">
      <c r="A20" s="124"/>
      <c r="B20" s="120"/>
      <c r="C20" s="73"/>
      <c r="D20" s="86"/>
      <c r="E20" s="31"/>
      <c r="F20" s="32"/>
      <c r="G20" s="84"/>
      <c r="H20" s="83"/>
      <c r="I20" s="85"/>
      <c r="J20" s="33">
        <f t="shared" si="0"/>
        <v>0</v>
      </c>
      <c r="K20" s="28"/>
      <c r="O20" s="39"/>
      <c r="P20" s="37"/>
      <c r="Q20" s="36"/>
      <c r="S20" s="28"/>
      <c r="T20" s="37"/>
      <c r="U20" s="36"/>
    </row>
    <row r="21" spans="1:21" s="30" customFormat="1" ht="24" customHeight="1">
      <c r="A21" s="124"/>
      <c r="B21" s="120"/>
      <c r="C21" s="73"/>
      <c r="D21" s="86"/>
      <c r="E21" s="31"/>
      <c r="F21" s="32"/>
      <c r="G21" s="84"/>
      <c r="H21" s="83"/>
      <c r="I21" s="85"/>
      <c r="J21" s="33">
        <f t="shared" si="0"/>
        <v>0</v>
      </c>
      <c r="K21" s="28"/>
      <c r="O21" s="39"/>
      <c r="P21" s="37"/>
      <c r="Q21" s="36"/>
      <c r="S21" s="28"/>
      <c r="T21" s="37"/>
      <c r="U21" s="36"/>
    </row>
    <row r="22" spans="1:21" s="30" customFormat="1" ht="24" customHeight="1">
      <c r="A22" s="124"/>
      <c r="B22" s="120"/>
      <c r="C22" s="73"/>
      <c r="D22" s="86"/>
      <c r="E22" s="31"/>
      <c r="F22" s="32"/>
      <c r="G22" s="84"/>
      <c r="H22" s="83"/>
      <c r="I22" s="85"/>
      <c r="J22" s="33">
        <f t="shared" si="0"/>
        <v>0</v>
      </c>
      <c r="K22" s="28"/>
      <c r="O22" s="39"/>
      <c r="P22" s="37"/>
      <c r="Q22" s="36"/>
      <c r="S22" s="28"/>
      <c r="T22" s="37"/>
      <c r="U22" s="36"/>
    </row>
    <row r="23" spans="1:21" s="30" customFormat="1" ht="24" customHeight="1">
      <c r="A23" s="124"/>
      <c r="B23" s="120"/>
      <c r="C23" s="73"/>
      <c r="D23" s="86"/>
      <c r="E23" s="31"/>
      <c r="F23" s="32"/>
      <c r="G23" s="84"/>
      <c r="H23" s="83"/>
      <c r="I23" s="85"/>
      <c r="J23" s="33">
        <f t="shared" si="0"/>
        <v>0</v>
      </c>
      <c r="K23" s="28"/>
      <c r="O23" s="39"/>
      <c r="P23" s="37"/>
      <c r="Q23" s="36"/>
      <c r="S23" s="28"/>
      <c r="T23" s="37"/>
      <c r="U23" s="36"/>
    </row>
    <row r="24" spans="1:21" s="30" customFormat="1" ht="24" customHeight="1">
      <c r="A24" s="124"/>
      <c r="B24" s="120"/>
      <c r="C24" s="73"/>
      <c r="D24" s="86"/>
      <c r="E24" s="31"/>
      <c r="F24" s="32"/>
      <c r="G24" s="84"/>
      <c r="H24" s="83"/>
      <c r="I24" s="85"/>
      <c r="J24" s="33">
        <f t="shared" si="0"/>
        <v>0</v>
      </c>
      <c r="K24" s="28"/>
      <c r="O24" s="39"/>
      <c r="P24" s="37"/>
      <c r="Q24" s="36"/>
      <c r="S24" s="28"/>
      <c r="T24" s="37"/>
      <c r="U24" s="36"/>
    </row>
    <row r="25" spans="1:21" s="30" customFormat="1" ht="24" customHeight="1">
      <c r="A25" s="124"/>
      <c r="B25" s="120"/>
      <c r="C25" s="73"/>
      <c r="D25" s="86"/>
      <c r="E25" s="31"/>
      <c r="F25" s="32"/>
      <c r="G25" s="84"/>
      <c r="H25" s="83"/>
      <c r="I25" s="85"/>
      <c r="J25" s="33">
        <f t="shared" si="0"/>
        <v>0</v>
      </c>
      <c r="K25" s="28"/>
      <c r="O25" s="39"/>
      <c r="P25" s="37"/>
      <c r="Q25" s="36"/>
      <c r="S25" s="28"/>
      <c r="T25" s="37"/>
      <c r="U25" s="36"/>
    </row>
    <row r="26" spans="1:21" s="30" customFormat="1" ht="24" customHeight="1">
      <c r="A26" s="124"/>
      <c r="B26" s="120"/>
      <c r="C26" s="73"/>
      <c r="D26" s="86"/>
      <c r="E26" s="31"/>
      <c r="F26" s="32"/>
      <c r="G26" s="84"/>
      <c r="H26" s="83"/>
      <c r="I26" s="85"/>
      <c r="J26" s="33">
        <f t="shared" si="0"/>
        <v>0</v>
      </c>
      <c r="K26" s="28"/>
      <c r="O26" s="39"/>
      <c r="P26" s="37"/>
      <c r="Q26" s="36"/>
      <c r="S26" s="28"/>
      <c r="T26" s="37"/>
      <c r="U26" s="36"/>
    </row>
    <row r="27" spans="1:21" s="30" customFormat="1" ht="24" customHeight="1">
      <c r="A27" s="124"/>
      <c r="B27" s="120"/>
      <c r="C27" s="73"/>
      <c r="D27" s="86"/>
      <c r="E27" s="31"/>
      <c r="F27" s="32"/>
      <c r="G27" s="84"/>
      <c r="H27" s="83"/>
      <c r="I27" s="85"/>
      <c r="J27" s="33">
        <f t="shared" si="0"/>
        <v>0</v>
      </c>
      <c r="K27" s="28"/>
      <c r="O27" s="39"/>
      <c r="P27" s="37"/>
      <c r="Q27" s="36"/>
      <c r="S27" s="28"/>
      <c r="T27" s="37"/>
      <c r="U27" s="36"/>
    </row>
    <row r="28" spans="1:21" s="30" customFormat="1" ht="24" customHeight="1">
      <c r="A28" s="124"/>
      <c r="B28" s="120"/>
      <c r="C28" s="73"/>
      <c r="D28" s="86"/>
      <c r="E28" s="31"/>
      <c r="F28" s="32"/>
      <c r="G28" s="84"/>
      <c r="H28" s="83"/>
      <c r="I28" s="85"/>
      <c r="J28" s="33">
        <f t="shared" si="0"/>
        <v>0</v>
      </c>
      <c r="K28" s="28"/>
      <c r="O28" s="39"/>
      <c r="P28" s="37"/>
      <c r="Q28" s="36"/>
      <c r="S28" s="28"/>
      <c r="T28" s="37"/>
      <c r="U28" s="36"/>
    </row>
    <row r="29" spans="1:21" s="30" customFormat="1" ht="24" customHeight="1">
      <c r="A29" s="124"/>
      <c r="B29" s="120"/>
      <c r="C29" s="73"/>
      <c r="D29" s="86"/>
      <c r="E29" s="31"/>
      <c r="F29" s="32"/>
      <c r="G29" s="84"/>
      <c r="H29" s="83"/>
      <c r="I29" s="85"/>
      <c r="J29" s="33">
        <f t="shared" si="0"/>
        <v>0</v>
      </c>
      <c r="K29" s="28"/>
      <c r="O29" s="39"/>
      <c r="P29" s="37"/>
      <c r="Q29" s="36"/>
      <c r="S29" s="28"/>
      <c r="T29" s="37"/>
      <c r="U29" s="36"/>
    </row>
    <row r="30" spans="1:21" s="30" customFormat="1" ht="24" customHeight="1">
      <c r="A30" s="124"/>
      <c r="B30" s="120"/>
      <c r="C30" s="73"/>
      <c r="D30" s="86"/>
      <c r="E30" s="31"/>
      <c r="F30" s="32"/>
      <c r="G30" s="84"/>
      <c r="H30" s="83"/>
      <c r="I30" s="85"/>
      <c r="J30" s="33">
        <f t="shared" si="0"/>
        <v>0</v>
      </c>
      <c r="K30" s="28"/>
      <c r="O30" s="39"/>
      <c r="P30" s="37"/>
      <c r="Q30" s="36"/>
      <c r="S30" s="28"/>
      <c r="T30" s="37"/>
      <c r="U30" s="36"/>
    </row>
    <row r="31" spans="1:21" s="30" customFormat="1" ht="24" customHeight="1">
      <c r="A31" s="124"/>
      <c r="B31" s="120"/>
      <c r="C31" s="73"/>
      <c r="D31" s="86"/>
      <c r="E31" s="31"/>
      <c r="F31" s="32"/>
      <c r="G31" s="84"/>
      <c r="H31" s="83"/>
      <c r="I31" s="85"/>
      <c r="J31" s="33">
        <f t="shared" si="0"/>
        <v>0</v>
      </c>
      <c r="K31" s="28"/>
      <c r="O31" s="39"/>
      <c r="P31" s="37"/>
      <c r="Q31" s="36"/>
      <c r="S31" s="28"/>
      <c r="T31" s="37"/>
      <c r="U31" s="36"/>
    </row>
    <row r="32" spans="1:21" s="30" customFormat="1" ht="24" customHeight="1">
      <c r="A32" s="124"/>
      <c r="B32" s="120"/>
      <c r="C32" s="73"/>
      <c r="D32" s="86"/>
      <c r="E32" s="31"/>
      <c r="F32" s="32"/>
      <c r="G32" s="84"/>
      <c r="H32" s="83"/>
      <c r="I32" s="85"/>
      <c r="J32" s="33">
        <f t="shared" si="0"/>
        <v>0</v>
      </c>
      <c r="K32" s="28"/>
      <c r="O32" s="39"/>
      <c r="P32" s="37"/>
      <c r="Q32" s="36"/>
      <c r="S32" s="28"/>
      <c r="T32" s="37"/>
      <c r="U32" s="36"/>
    </row>
    <row r="33" spans="1:21" s="30" customFormat="1" ht="24" customHeight="1">
      <c r="A33" s="124"/>
      <c r="B33" s="120"/>
      <c r="C33" s="73"/>
      <c r="D33" s="86"/>
      <c r="E33" s="31"/>
      <c r="F33" s="32"/>
      <c r="G33" s="84"/>
      <c r="H33" s="83"/>
      <c r="I33" s="85"/>
      <c r="J33" s="33">
        <f t="shared" si="0"/>
        <v>0</v>
      </c>
      <c r="K33" s="28"/>
      <c r="O33" s="39"/>
      <c r="P33" s="37"/>
      <c r="Q33" s="36"/>
      <c r="S33" s="28"/>
      <c r="T33" s="37"/>
      <c r="U33" s="36"/>
    </row>
    <row r="34" spans="1:21" s="30" customFormat="1" ht="24" customHeight="1">
      <c r="A34" s="124"/>
      <c r="B34" s="120"/>
      <c r="C34" s="73"/>
      <c r="D34" s="86"/>
      <c r="E34" s="31"/>
      <c r="F34" s="32"/>
      <c r="G34" s="84"/>
      <c r="H34" s="83"/>
      <c r="I34" s="85"/>
      <c r="J34" s="33">
        <f t="shared" si="0"/>
        <v>0</v>
      </c>
      <c r="K34" s="28"/>
      <c r="O34" s="39"/>
      <c r="P34" s="37"/>
      <c r="Q34" s="36"/>
      <c r="S34" s="28"/>
      <c r="T34" s="37"/>
      <c r="U34" s="36"/>
    </row>
    <row r="35" spans="1:21" s="30" customFormat="1" ht="24" customHeight="1">
      <c r="A35" s="124"/>
      <c r="B35" s="120"/>
      <c r="C35" s="73"/>
      <c r="D35" s="86"/>
      <c r="E35" s="31"/>
      <c r="F35" s="32"/>
      <c r="G35" s="84"/>
      <c r="H35" s="83"/>
      <c r="I35" s="85"/>
      <c r="J35" s="33">
        <f t="shared" si="0"/>
        <v>0</v>
      </c>
      <c r="K35" s="28"/>
      <c r="O35" s="39"/>
      <c r="P35" s="37"/>
      <c r="Q35" s="36"/>
      <c r="S35" s="28"/>
      <c r="T35" s="37"/>
      <c r="U35" s="36"/>
    </row>
    <row r="36" spans="1:21" s="30" customFormat="1" ht="24" customHeight="1">
      <c r="A36" s="124"/>
      <c r="B36" s="120"/>
      <c r="C36" s="73"/>
      <c r="D36" s="86"/>
      <c r="E36" s="31"/>
      <c r="F36" s="32"/>
      <c r="G36" s="84"/>
      <c r="H36" s="83"/>
      <c r="I36" s="85"/>
      <c r="J36" s="33">
        <f t="shared" si="0"/>
        <v>0</v>
      </c>
      <c r="K36" s="28"/>
      <c r="O36" s="39"/>
      <c r="P36" s="37"/>
      <c r="Q36" s="36"/>
      <c r="S36" s="28"/>
      <c r="T36" s="37"/>
      <c r="U36" s="36"/>
    </row>
    <row r="37" spans="1:21" s="30" customFormat="1" ht="24" customHeight="1">
      <c r="A37" s="124"/>
      <c r="B37" s="120"/>
      <c r="C37" s="73"/>
      <c r="D37" s="86"/>
      <c r="E37" s="31"/>
      <c r="F37" s="32"/>
      <c r="G37" s="84"/>
      <c r="H37" s="83"/>
      <c r="I37" s="85"/>
      <c r="J37" s="33">
        <f t="shared" si="0"/>
        <v>0</v>
      </c>
      <c r="K37" s="28"/>
      <c r="O37" s="39"/>
      <c r="P37" s="37"/>
      <c r="Q37" s="36"/>
      <c r="S37" s="28"/>
      <c r="T37" s="37"/>
      <c r="U37" s="36"/>
    </row>
    <row r="38" spans="1:21" s="30" customFormat="1" ht="24" customHeight="1">
      <c r="A38" s="124"/>
      <c r="B38" s="120"/>
      <c r="C38" s="73"/>
      <c r="D38" s="86"/>
      <c r="E38" s="31"/>
      <c r="F38" s="32"/>
      <c r="G38" s="84"/>
      <c r="H38" s="83"/>
      <c r="I38" s="85"/>
      <c r="J38" s="33">
        <f t="shared" si="0"/>
        <v>0</v>
      </c>
      <c r="K38" s="28"/>
      <c r="O38" s="39"/>
      <c r="P38" s="37"/>
      <c r="Q38" s="36"/>
      <c r="S38" s="28"/>
      <c r="T38" s="37"/>
      <c r="U38" s="36"/>
    </row>
    <row r="39" spans="1:21" s="30" customFormat="1" ht="24" customHeight="1">
      <c r="A39" s="124"/>
      <c r="B39" s="120"/>
      <c r="C39" s="73"/>
      <c r="D39" s="86"/>
      <c r="E39" s="31"/>
      <c r="F39" s="32"/>
      <c r="G39" s="84"/>
      <c r="H39" s="83"/>
      <c r="I39" s="85"/>
      <c r="J39" s="33">
        <f t="shared" ref="J39:J70" si="1">G39*I39</f>
        <v>0</v>
      </c>
      <c r="K39" s="28"/>
      <c r="O39" s="39"/>
      <c r="P39" s="37"/>
      <c r="Q39" s="36"/>
      <c r="S39" s="28"/>
      <c r="T39" s="37"/>
      <c r="U39" s="36"/>
    </row>
    <row r="40" spans="1:21" s="30" customFormat="1" ht="24" customHeight="1">
      <c r="A40" s="124"/>
      <c r="B40" s="120"/>
      <c r="C40" s="73"/>
      <c r="D40" s="86"/>
      <c r="E40" s="31"/>
      <c r="F40" s="32"/>
      <c r="G40" s="84"/>
      <c r="H40" s="83"/>
      <c r="I40" s="85"/>
      <c r="J40" s="33">
        <f t="shared" si="1"/>
        <v>0</v>
      </c>
      <c r="K40" s="28"/>
      <c r="O40" s="39"/>
      <c r="P40" s="37"/>
      <c r="Q40" s="36"/>
      <c r="S40" s="28"/>
      <c r="T40" s="37"/>
      <c r="U40" s="36"/>
    </row>
    <row r="41" spans="1:21" s="30" customFormat="1" ht="24" customHeight="1">
      <c r="A41" s="124"/>
      <c r="B41" s="120"/>
      <c r="C41" s="73"/>
      <c r="D41" s="86"/>
      <c r="E41" s="31"/>
      <c r="F41" s="32"/>
      <c r="G41" s="84"/>
      <c r="H41" s="83"/>
      <c r="I41" s="85"/>
      <c r="J41" s="33">
        <f t="shared" si="1"/>
        <v>0</v>
      </c>
      <c r="K41" s="28"/>
      <c r="O41" s="39"/>
      <c r="P41" s="37"/>
      <c r="Q41" s="36"/>
      <c r="S41" s="28"/>
      <c r="T41" s="37"/>
      <c r="U41" s="36"/>
    </row>
    <row r="42" spans="1:21" s="30" customFormat="1" ht="24" customHeight="1">
      <c r="A42" s="124"/>
      <c r="B42" s="120"/>
      <c r="C42" s="73"/>
      <c r="D42" s="86"/>
      <c r="E42" s="31"/>
      <c r="F42" s="32"/>
      <c r="G42" s="84"/>
      <c r="H42" s="83"/>
      <c r="I42" s="85"/>
      <c r="J42" s="33">
        <f t="shared" si="1"/>
        <v>0</v>
      </c>
      <c r="K42" s="28"/>
      <c r="O42" s="39"/>
      <c r="P42" s="37"/>
      <c r="Q42" s="36"/>
      <c r="S42" s="28"/>
      <c r="T42" s="37"/>
      <c r="U42" s="36"/>
    </row>
    <row r="43" spans="1:21" s="30" customFormat="1" ht="24" customHeight="1">
      <c r="A43" s="124"/>
      <c r="B43" s="120"/>
      <c r="C43" s="73"/>
      <c r="D43" s="86"/>
      <c r="E43" s="31"/>
      <c r="F43" s="32"/>
      <c r="G43" s="84"/>
      <c r="H43" s="83"/>
      <c r="I43" s="85"/>
      <c r="J43" s="33">
        <f t="shared" si="1"/>
        <v>0</v>
      </c>
      <c r="K43" s="28"/>
      <c r="O43" s="39"/>
      <c r="P43" s="37"/>
      <c r="Q43" s="36"/>
      <c r="S43" s="28"/>
      <c r="T43" s="37"/>
      <c r="U43" s="36"/>
    </row>
    <row r="44" spans="1:21" s="30" customFormat="1" ht="24" customHeight="1">
      <c r="A44" s="124"/>
      <c r="B44" s="120"/>
      <c r="C44" s="73"/>
      <c r="D44" s="86"/>
      <c r="E44" s="31"/>
      <c r="F44" s="32"/>
      <c r="G44" s="84"/>
      <c r="H44" s="83"/>
      <c r="I44" s="85"/>
      <c r="J44" s="33">
        <f t="shared" si="1"/>
        <v>0</v>
      </c>
      <c r="K44" s="28"/>
      <c r="O44" s="39"/>
      <c r="P44" s="37"/>
      <c r="Q44" s="36"/>
      <c r="S44" s="28"/>
      <c r="T44" s="37"/>
      <c r="U44" s="36"/>
    </row>
    <row r="45" spans="1:21" s="30" customFormat="1" ht="24" customHeight="1">
      <c r="A45" s="124"/>
      <c r="B45" s="120"/>
      <c r="C45" s="73"/>
      <c r="D45" s="86"/>
      <c r="E45" s="31"/>
      <c r="F45" s="32"/>
      <c r="G45" s="84"/>
      <c r="H45" s="83"/>
      <c r="I45" s="85"/>
      <c r="J45" s="33">
        <f t="shared" si="1"/>
        <v>0</v>
      </c>
      <c r="K45" s="28"/>
      <c r="O45" s="39"/>
      <c r="P45" s="37"/>
      <c r="Q45" s="36"/>
      <c r="S45" s="28"/>
      <c r="T45" s="37"/>
      <c r="U45" s="36"/>
    </row>
    <row r="46" spans="1:21" s="30" customFormat="1" ht="24" customHeight="1">
      <c r="A46" s="124"/>
      <c r="B46" s="120"/>
      <c r="C46" s="73"/>
      <c r="D46" s="86"/>
      <c r="E46" s="31"/>
      <c r="F46" s="32"/>
      <c r="G46" s="84"/>
      <c r="H46" s="83"/>
      <c r="I46" s="85"/>
      <c r="J46" s="33">
        <f t="shared" si="1"/>
        <v>0</v>
      </c>
      <c r="K46" s="28"/>
      <c r="O46" s="39"/>
      <c r="P46" s="37"/>
      <c r="Q46" s="36"/>
      <c r="S46" s="28"/>
      <c r="T46" s="37"/>
      <c r="U46" s="36"/>
    </row>
    <row r="47" spans="1:21" s="30" customFormat="1" ht="24" customHeight="1">
      <c r="A47" s="124"/>
      <c r="B47" s="120"/>
      <c r="C47" s="73"/>
      <c r="D47" s="86"/>
      <c r="E47" s="31"/>
      <c r="F47" s="32"/>
      <c r="G47" s="84"/>
      <c r="H47" s="83"/>
      <c r="I47" s="85"/>
      <c r="J47" s="33">
        <f t="shared" si="1"/>
        <v>0</v>
      </c>
      <c r="K47" s="28"/>
      <c r="O47" s="39"/>
      <c r="P47" s="37"/>
      <c r="Q47" s="36"/>
      <c r="S47" s="28"/>
      <c r="T47" s="37"/>
      <c r="U47" s="36"/>
    </row>
    <row r="48" spans="1:21" s="30" customFormat="1" ht="24" customHeight="1">
      <c r="A48" s="124"/>
      <c r="B48" s="120"/>
      <c r="C48" s="73"/>
      <c r="D48" s="86"/>
      <c r="E48" s="31"/>
      <c r="F48" s="32"/>
      <c r="G48" s="84"/>
      <c r="H48" s="83"/>
      <c r="I48" s="85"/>
      <c r="J48" s="33">
        <f t="shared" si="1"/>
        <v>0</v>
      </c>
      <c r="K48" s="28"/>
      <c r="O48" s="39"/>
      <c r="P48" s="37"/>
      <c r="Q48" s="36"/>
      <c r="S48" s="28"/>
      <c r="T48" s="37"/>
      <c r="U48" s="36"/>
    </row>
    <row r="49" spans="1:21" s="30" customFormat="1" ht="24" customHeight="1">
      <c r="A49" s="124"/>
      <c r="B49" s="120"/>
      <c r="C49" s="73"/>
      <c r="D49" s="86"/>
      <c r="E49" s="31"/>
      <c r="F49" s="32"/>
      <c r="G49" s="84"/>
      <c r="H49" s="83"/>
      <c r="I49" s="85"/>
      <c r="J49" s="33">
        <f t="shared" si="1"/>
        <v>0</v>
      </c>
      <c r="K49" s="28"/>
      <c r="O49" s="39"/>
      <c r="P49" s="37"/>
      <c r="Q49" s="36"/>
      <c r="S49" s="28"/>
      <c r="T49" s="37"/>
      <c r="U49" s="36"/>
    </row>
    <row r="50" spans="1:21" s="30" customFormat="1" ht="24" customHeight="1">
      <c r="A50" s="124"/>
      <c r="B50" s="120"/>
      <c r="C50" s="73"/>
      <c r="D50" s="86"/>
      <c r="E50" s="31"/>
      <c r="F50" s="32"/>
      <c r="G50" s="84"/>
      <c r="H50" s="83"/>
      <c r="I50" s="85"/>
      <c r="J50" s="33">
        <f t="shared" si="1"/>
        <v>0</v>
      </c>
      <c r="K50" s="28"/>
      <c r="O50" s="39"/>
      <c r="P50" s="37"/>
      <c r="Q50" s="36"/>
      <c r="S50" s="28"/>
      <c r="T50" s="37"/>
      <c r="U50" s="36"/>
    </row>
    <row r="51" spans="1:21" s="30" customFormat="1" ht="24" customHeight="1">
      <c r="A51" s="124"/>
      <c r="B51" s="120"/>
      <c r="C51" s="73"/>
      <c r="D51" s="86"/>
      <c r="E51" s="31"/>
      <c r="F51" s="32"/>
      <c r="G51" s="84"/>
      <c r="H51" s="83"/>
      <c r="I51" s="85"/>
      <c r="J51" s="33">
        <f t="shared" si="1"/>
        <v>0</v>
      </c>
      <c r="K51" s="28"/>
      <c r="O51" s="39"/>
      <c r="P51" s="37"/>
      <c r="Q51" s="36"/>
      <c r="S51" s="28"/>
      <c r="T51" s="37"/>
      <c r="U51" s="36"/>
    </row>
    <row r="52" spans="1:21" s="30" customFormat="1" ht="24" customHeight="1">
      <c r="A52" s="124"/>
      <c r="B52" s="120"/>
      <c r="C52" s="73"/>
      <c r="D52" s="86"/>
      <c r="E52" s="31"/>
      <c r="F52" s="32"/>
      <c r="G52" s="84"/>
      <c r="H52" s="83"/>
      <c r="I52" s="85"/>
      <c r="J52" s="33">
        <f t="shared" si="1"/>
        <v>0</v>
      </c>
      <c r="K52" s="28"/>
      <c r="O52" s="39"/>
      <c r="P52" s="37"/>
      <c r="Q52" s="36"/>
      <c r="S52" s="28"/>
      <c r="T52" s="37"/>
      <c r="U52" s="36"/>
    </row>
    <row r="53" spans="1:21" s="30" customFormat="1" ht="24" customHeight="1">
      <c r="A53" s="124"/>
      <c r="B53" s="120"/>
      <c r="C53" s="73"/>
      <c r="D53" s="86"/>
      <c r="E53" s="31"/>
      <c r="F53" s="32"/>
      <c r="G53" s="84"/>
      <c r="H53" s="83"/>
      <c r="I53" s="85"/>
      <c r="J53" s="33">
        <f t="shared" si="1"/>
        <v>0</v>
      </c>
      <c r="K53" s="28"/>
      <c r="O53" s="39"/>
      <c r="P53" s="37"/>
      <c r="Q53" s="36"/>
      <c r="S53" s="28"/>
      <c r="T53" s="37"/>
      <c r="U53" s="36"/>
    </row>
    <row r="54" spans="1:21" s="30" customFormat="1" ht="24" customHeight="1">
      <c r="A54" s="124"/>
      <c r="B54" s="120"/>
      <c r="C54" s="73"/>
      <c r="D54" s="86"/>
      <c r="E54" s="31"/>
      <c r="F54" s="32"/>
      <c r="G54" s="84"/>
      <c r="H54" s="83"/>
      <c r="I54" s="85"/>
      <c r="J54" s="33">
        <f t="shared" si="1"/>
        <v>0</v>
      </c>
      <c r="K54" s="28"/>
      <c r="O54" s="39"/>
      <c r="P54" s="37"/>
      <c r="Q54" s="36"/>
      <c r="S54" s="28"/>
      <c r="T54" s="37"/>
      <c r="U54" s="36"/>
    </row>
    <row r="55" spans="1:21" s="30" customFormat="1" ht="24" customHeight="1">
      <c r="A55" s="124"/>
      <c r="B55" s="120"/>
      <c r="C55" s="73"/>
      <c r="D55" s="86"/>
      <c r="E55" s="31"/>
      <c r="F55" s="32"/>
      <c r="G55" s="84"/>
      <c r="H55" s="83"/>
      <c r="I55" s="85"/>
      <c r="J55" s="33">
        <f t="shared" si="1"/>
        <v>0</v>
      </c>
      <c r="K55" s="28"/>
      <c r="O55" s="39"/>
      <c r="P55" s="37"/>
      <c r="Q55" s="36"/>
      <c r="S55" s="28"/>
      <c r="T55" s="37"/>
      <c r="U55" s="36"/>
    </row>
    <row r="56" spans="1:21" s="30" customFormat="1" ht="24" customHeight="1">
      <c r="A56" s="124"/>
      <c r="B56" s="120"/>
      <c r="C56" s="73"/>
      <c r="D56" s="86"/>
      <c r="E56" s="31"/>
      <c r="F56" s="32"/>
      <c r="G56" s="84"/>
      <c r="H56" s="83"/>
      <c r="I56" s="85"/>
      <c r="J56" s="33">
        <f t="shared" si="1"/>
        <v>0</v>
      </c>
      <c r="K56" s="28"/>
      <c r="O56" s="39"/>
      <c r="P56" s="37"/>
      <c r="Q56" s="36"/>
      <c r="S56" s="28"/>
      <c r="T56" s="37"/>
      <c r="U56" s="36"/>
    </row>
    <row r="57" spans="1:21" s="30" customFormat="1" ht="24" customHeight="1">
      <c r="A57" s="124"/>
      <c r="B57" s="120"/>
      <c r="C57" s="73"/>
      <c r="D57" s="86"/>
      <c r="E57" s="31"/>
      <c r="F57" s="32"/>
      <c r="G57" s="84"/>
      <c r="H57" s="83"/>
      <c r="I57" s="85"/>
      <c r="J57" s="33">
        <f t="shared" si="1"/>
        <v>0</v>
      </c>
      <c r="K57" s="28"/>
      <c r="O57" s="39"/>
      <c r="P57" s="37"/>
      <c r="Q57" s="36"/>
      <c r="S57" s="28"/>
      <c r="T57" s="37"/>
      <c r="U57" s="36"/>
    </row>
    <row r="58" spans="1:21" s="30" customFormat="1" ht="24" customHeight="1">
      <c r="A58" s="124"/>
      <c r="B58" s="120"/>
      <c r="C58" s="73"/>
      <c r="D58" s="86"/>
      <c r="E58" s="31"/>
      <c r="F58" s="32"/>
      <c r="G58" s="84"/>
      <c r="H58" s="83"/>
      <c r="I58" s="85"/>
      <c r="J58" s="33">
        <f t="shared" si="1"/>
        <v>0</v>
      </c>
      <c r="K58" s="28"/>
      <c r="O58" s="39"/>
      <c r="P58" s="37"/>
      <c r="Q58" s="36"/>
      <c r="S58" s="28"/>
      <c r="T58" s="37"/>
      <c r="U58" s="36"/>
    </row>
    <row r="59" spans="1:21" s="30" customFormat="1" ht="24" customHeight="1">
      <c r="A59" s="124"/>
      <c r="B59" s="120"/>
      <c r="C59" s="73"/>
      <c r="D59" s="86"/>
      <c r="E59" s="31"/>
      <c r="F59" s="32"/>
      <c r="G59" s="84"/>
      <c r="H59" s="83"/>
      <c r="I59" s="85"/>
      <c r="J59" s="33">
        <f t="shared" si="1"/>
        <v>0</v>
      </c>
      <c r="K59" s="28"/>
      <c r="O59" s="39"/>
      <c r="P59" s="37"/>
      <c r="Q59" s="36"/>
      <c r="S59" s="28"/>
      <c r="T59" s="37"/>
      <c r="U59" s="36"/>
    </row>
    <row r="60" spans="1:21" s="30" customFormat="1" ht="24" customHeight="1">
      <c r="A60" s="124"/>
      <c r="B60" s="120"/>
      <c r="C60" s="73"/>
      <c r="D60" s="86"/>
      <c r="E60" s="31"/>
      <c r="F60" s="32"/>
      <c r="G60" s="84"/>
      <c r="H60" s="83"/>
      <c r="I60" s="85"/>
      <c r="J60" s="33">
        <f t="shared" si="1"/>
        <v>0</v>
      </c>
      <c r="K60" s="28"/>
      <c r="O60" s="39"/>
      <c r="P60" s="37"/>
      <c r="Q60" s="36"/>
      <c r="S60" s="28"/>
      <c r="T60" s="37"/>
      <c r="U60" s="36"/>
    </row>
    <row r="61" spans="1:21" s="30" customFormat="1" ht="24" customHeight="1">
      <c r="A61" s="124"/>
      <c r="B61" s="120"/>
      <c r="C61" s="73"/>
      <c r="D61" s="86"/>
      <c r="E61" s="31"/>
      <c r="F61" s="32"/>
      <c r="G61" s="84"/>
      <c r="H61" s="83"/>
      <c r="I61" s="85"/>
      <c r="J61" s="33">
        <f t="shared" si="1"/>
        <v>0</v>
      </c>
      <c r="K61" s="28"/>
      <c r="O61" s="39"/>
      <c r="P61" s="37"/>
      <c r="Q61" s="36"/>
      <c r="S61" s="28"/>
      <c r="T61" s="37"/>
      <c r="U61" s="36"/>
    </row>
    <row r="62" spans="1:21" s="30" customFormat="1" ht="24" customHeight="1">
      <c r="A62" s="124"/>
      <c r="B62" s="120"/>
      <c r="C62" s="73"/>
      <c r="D62" s="86"/>
      <c r="E62" s="31"/>
      <c r="F62" s="32"/>
      <c r="G62" s="84"/>
      <c r="H62" s="83"/>
      <c r="I62" s="85"/>
      <c r="J62" s="33">
        <f t="shared" si="1"/>
        <v>0</v>
      </c>
      <c r="K62" s="28"/>
      <c r="O62" s="39"/>
      <c r="P62" s="37"/>
      <c r="Q62" s="36"/>
      <c r="S62" s="28"/>
      <c r="T62" s="37"/>
      <c r="U62" s="36"/>
    </row>
    <row r="63" spans="1:21" s="30" customFormat="1" ht="24" customHeight="1">
      <c r="A63" s="124"/>
      <c r="B63" s="120"/>
      <c r="C63" s="73"/>
      <c r="D63" s="86"/>
      <c r="E63" s="31"/>
      <c r="F63" s="32"/>
      <c r="G63" s="84"/>
      <c r="H63" s="83"/>
      <c r="I63" s="85"/>
      <c r="J63" s="33">
        <f t="shared" si="1"/>
        <v>0</v>
      </c>
      <c r="K63" s="28"/>
      <c r="O63" s="39"/>
      <c r="P63" s="37"/>
      <c r="Q63" s="36"/>
      <c r="S63" s="28"/>
      <c r="T63" s="37"/>
      <c r="U63" s="36"/>
    </row>
    <row r="64" spans="1:21" s="30" customFormat="1" ht="24" customHeight="1">
      <c r="A64" s="124"/>
      <c r="B64" s="120"/>
      <c r="C64" s="73"/>
      <c r="D64" s="86"/>
      <c r="E64" s="31"/>
      <c r="F64" s="32"/>
      <c r="G64" s="84"/>
      <c r="H64" s="83"/>
      <c r="I64" s="85"/>
      <c r="J64" s="33">
        <f t="shared" si="1"/>
        <v>0</v>
      </c>
      <c r="K64" s="28"/>
      <c r="O64" s="39"/>
      <c r="P64" s="37"/>
      <c r="Q64" s="36"/>
      <c r="S64" s="28"/>
      <c r="T64" s="37"/>
      <c r="U64" s="36"/>
    </row>
    <row r="65" spans="1:21" s="30" customFormat="1" ht="24" customHeight="1">
      <c r="A65" s="124"/>
      <c r="B65" s="120"/>
      <c r="C65" s="73"/>
      <c r="D65" s="86"/>
      <c r="E65" s="31"/>
      <c r="F65" s="32"/>
      <c r="G65" s="84"/>
      <c r="H65" s="83"/>
      <c r="I65" s="85"/>
      <c r="J65" s="33">
        <f t="shared" si="1"/>
        <v>0</v>
      </c>
      <c r="K65" s="28"/>
      <c r="O65" s="39"/>
      <c r="P65" s="37"/>
      <c r="Q65" s="36"/>
      <c r="S65" s="28"/>
      <c r="T65" s="37"/>
      <c r="U65" s="36"/>
    </row>
    <row r="66" spans="1:21" s="30" customFormat="1" ht="24" customHeight="1">
      <c r="A66" s="124"/>
      <c r="B66" s="120"/>
      <c r="C66" s="73"/>
      <c r="D66" s="86"/>
      <c r="E66" s="31"/>
      <c r="F66" s="32"/>
      <c r="G66" s="84"/>
      <c r="H66" s="83"/>
      <c r="I66" s="85"/>
      <c r="J66" s="33">
        <f t="shared" si="1"/>
        <v>0</v>
      </c>
      <c r="K66" s="28"/>
      <c r="O66" s="39"/>
      <c r="P66" s="37"/>
      <c r="Q66" s="36"/>
      <c r="S66" s="28"/>
      <c r="T66" s="37"/>
      <c r="U66" s="36"/>
    </row>
    <row r="67" spans="1:21" s="30" customFormat="1" ht="24" customHeight="1">
      <c r="A67" s="124"/>
      <c r="B67" s="120"/>
      <c r="C67" s="73"/>
      <c r="D67" s="86"/>
      <c r="E67" s="31"/>
      <c r="F67" s="32"/>
      <c r="G67" s="84"/>
      <c r="H67" s="83"/>
      <c r="I67" s="85"/>
      <c r="J67" s="33">
        <f t="shared" si="1"/>
        <v>0</v>
      </c>
      <c r="K67" s="28"/>
      <c r="O67" s="39"/>
      <c r="P67" s="37"/>
      <c r="Q67" s="36"/>
      <c r="S67" s="28"/>
      <c r="T67" s="37"/>
      <c r="U67" s="36"/>
    </row>
    <row r="68" spans="1:21" s="30" customFormat="1" ht="24" customHeight="1">
      <c r="A68" s="124"/>
      <c r="B68" s="120"/>
      <c r="C68" s="73"/>
      <c r="D68" s="86"/>
      <c r="E68" s="31"/>
      <c r="F68" s="32"/>
      <c r="G68" s="84"/>
      <c r="H68" s="83"/>
      <c r="I68" s="85"/>
      <c r="J68" s="33">
        <f t="shared" si="1"/>
        <v>0</v>
      </c>
      <c r="K68" s="28"/>
      <c r="O68" s="39"/>
      <c r="P68" s="37"/>
      <c r="Q68" s="36"/>
      <c r="S68" s="28"/>
      <c r="T68" s="37"/>
      <c r="U68" s="36"/>
    </row>
    <row r="69" spans="1:21" s="30" customFormat="1" ht="24" customHeight="1">
      <c r="A69" s="124"/>
      <c r="B69" s="120"/>
      <c r="C69" s="73"/>
      <c r="D69" s="86"/>
      <c r="E69" s="31"/>
      <c r="F69" s="32"/>
      <c r="G69" s="84"/>
      <c r="H69" s="83"/>
      <c r="I69" s="85"/>
      <c r="J69" s="33">
        <f t="shared" si="1"/>
        <v>0</v>
      </c>
      <c r="K69" s="28"/>
      <c r="O69" s="39"/>
      <c r="P69" s="37"/>
      <c r="Q69" s="36"/>
      <c r="S69" s="28"/>
      <c r="T69" s="37"/>
      <c r="U69" s="36"/>
    </row>
    <row r="70" spans="1:21" s="30" customFormat="1" ht="24" customHeight="1">
      <c r="A70" s="124"/>
      <c r="B70" s="120"/>
      <c r="C70" s="73"/>
      <c r="D70" s="86"/>
      <c r="E70" s="31"/>
      <c r="F70" s="32"/>
      <c r="G70" s="84"/>
      <c r="H70" s="83"/>
      <c r="I70" s="85"/>
      <c r="J70" s="33">
        <f t="shared" si="1"/>
        <v>0</v>
      </c>
      <c r="K70" s="28"/>
      <c r="O70" s="39"/>
      <c r="P70" s="37"/>
      <c r="Q70" s="36"/>
      <c r="S70" s="28"/>
      <c r="T70" s="37"/>
      <c r="U70" s="36"/>
    </row>
    <row r="71" spans="1:21" s="30" customFormat="1" ht="24" customHeight="1">
      <c r="A71" s="124"/>
      <c r="B71" s="120"/>
      <c r="C71" s="73"/>
      <c r="D71" s="86"/>
      <c r="E71" s="31"/>
      <c r="F71" s="32"/>
      <c r="G71" s="84"/>
      <c r="H71" s="83"/>
      <c r="I71" s="85"/>
      <c r="J71" s="33">
        <f t="shared" ref="J71:J102" si="2">G71*I71</f>
        <v>0</v>
      </c>
      <c r="K71" s="28"/>
      <c r="O71" s="39"/>
      <c r="P71" s="37"/>
      <c r="Q71" s="36"/>
      <c r="S71" s="28"/>
      <c r="T71" s="37"/>
      <c r="U71" s="36"/>
    </row>
    <row r="72" spans="1:21" s="30" customFormat="1" ht="24" customHeight="1">
      <c r="A72" s="124"/>
      <c r="B72" s="120"/>
      <c r="C72" s="73"/>
      <c r="D72" s="86"/>
      <c r="E72" s="31"/>
      <c r="F72" s="32"/>
      <c r="G72" s="84"/>
      <c r="H72" s="83"/>
      <c r="I72" s="85"/>
      <c r="J72" s="33">
        <f t="shared" si="2"/>
        <v>0</v>
      </c>
      <c r="K72" s="28"/>
      <c r="O72" s="39"/>
      <c r="P72" s="37"/>
      <c r="Q72" s="36"/>
      <c r="S72" s="28"/>
      <c r="T72" s="37"/>
      <c r="U72" s="36"/>
    </row>
    <row r="73" spans="1:21" s="30" customFormat="1" ht="24" customHeight="1">
      <c r="A73" s="124"/>
      <c r="B73" s="120"/>
      <c r="C73" s="73"/>
      <c r="D73" s="86"/>
      <c r="E73" s="31"/>
      <c r="F73" s="32"/>
      <c r="G73" s="84"/>
      <c r="H73" s="83"/>
      <c r="I73" s="85"/>
      <c r="J73" s="33">
        <f t="shared" si="2"/>
        <v>0</v>
      </c>
      <c r="K73" s="28"/>
      <c r="O73" s="39"/>
      <c r="P73" s="37"/>
      <c r="Q73" s="36"/>
      <c r="S73" s="28"/>
      <c r="T73" s="37"/>
      <c r="U73" s="36"/>
    </row>
    <row r="74" spans="1:21" s="30" customFormat="1" ht="24" customHeight="1">
      <c r="A74" s="124"/>
      <c r="B74" s="120"/>
      <c r="C74" s="73"/>
      <c r="D74" s="86"/>
      <c r="E74" s="31"/>
      <c r="F74" s="32"/>
      <c r="G74" s="84"/>
      <c r="H74" s="83"/>
      <c r="I74" s="85"/>
      <c r="J74" s="33">
        <f t="shared" si="2"/>
        <v>0</v>
      </c>
      <c r="K74" s="28"/>
      <c r="O74" s="39"/>
      <c r="P74" s="37"/>
      <c r="Q74" s="36"/>
      <c r="S74" s="28"/>
      <c r="T74" s="37"/>
      <c r="U74" s="36"/>
    </row>
    <row r="75" spans="1:21" s="30" customFormat="1" ht="24" customHeight="1">
      <c r="A75" s="124"/>
      <c r="B75" s="120"/>
      <c r="C75" s="73"/>
      <c r="D75" s="86"/>
      <c r="E75" s="31"/>
      <c r="F75" s="32"/>
      <c r="G75" s="84"/>
      <c r="H75" s="83"/>
      <c r="I75" s="85"/>
      <c r="J75" s="33">
        <f t="shared" si="2"/>
        <v>0</v>
      </c>
      <c r="K75" s="28"/>
      <c r="O75" s="39"/>
      <c r="P75" s="37"/>
      <c r="Q75" s="36"/>
      <c r="S75" s="28"/>
      <c r="T75" s="37"/>
      <c r="U75" s="36"/>
    </row>
    <row r="76" spans="1:21" s="30" customFormat="1" ht="24" customHeight="1">
      <c r="A76" s="124"/>
      <c r="B76" s="120"/>
      <c r="C76" s="73"/>
      <c r="D76" s="86"/>
      <c r="E76" s="31"/>
      <c r="F76" s="32"/>
      <c r="G76" s="84"/>
      <c r="H76" s="83"/>
      <c r="I76" s="85"/>
      <c r="J76" s="33">
        <f t="shared" si="2"/>
        <v>0</v>
      </c>
      <c r="K76" s="28"/>
      <c r="O76" s="39"/>
      <c r="P76" s="37"/>
      <c r="Q76" s="36"/>
      <c r="S76" s="28"/>
      <c r="T76" s="37"/>
      <c r="U76" s="36"/>
    </row>
    <row r="77" spans="1:21" s="30" customFormat="1" ht="24" customHeight="1">
      <c r="A77" s="124"/>
      <c r="B77" s="120"/>
      <c r="C77" s="73"/>
      <c r="D77" s="86"/>
      <c r="E77" s="31"/>
      <c r="F77" s="32"/>
      <c r="G77" s="84"/>
      <c r="H77" s="83"/>
      <c r="I77" s="85"/>
      <c r="J77" s="33">
        <f t="shared" si="2"/>
        <v>0</v>
      </c>
      <c r="K77" s="28"/>
      <c r="O77" s="39"/>
      <c r="P77" s="37"/>
      <c r="Q77" s="36"/>
      <c r="S77" s="28"/>
      <c r="T77" s="37"/>
      <c r="U77" s="36"/>
    </row>
    <row r="78" spans="1:21" s="30" customFormat="1" ht="24" customHeight="1">
      <c r="A78" s="124"/>
      <c r="B78" s="120"/>
      <c r="C78" s="73"/>
      <c r="D78" s="86"/>
      <c r="E78" s="31"/>
      <c r="F78" s="32"/>
      <c r="G78" s="84"/>
      <c r="H78" s="83"/>
      <c r="I78" s="85"/>
      <c r="J78" s="33">
        <f t="shared" si="2"/>
        <v>0</v>
      </c>
      <c r="K78" s="28"/>
      <c r="O78" s="39"/>
      <c r="P78" s="37"/>
      <c r="Q78" s="36"/>
      <c r="S78" s="28"/>
      <c r="T78" s="37"/>
      <c r="U78" s="36"/>
    </row>
    <row r="79" spans="1:21" s="30" customFormat="1" ht="24" customHeight="1">
      <c r="A79" s="124"/>
      <c r="B79" s="120"/>
      <c r="C79" s="73"/>
      <c r="D79" s="86"/>
      <c r="E79" s="31"/>
      <c r="F79" s="32"/>
      <c r="G79" s="84"/>
      <c r="H79" s="83"/>
      <c r="I79" s="85"/>
      <c r="J79" s="33">
        <f t="shared" si="2"/>
        <v>0</v>
      </c>
      <c r="K79" s="28"/>
      <c r="O79" s="39"/>
      <c r="P79" s="37"/>
      <c r="Q79" s="36"/>
      <c r="S79" s="28"/>
      <c r="T79" s="37"/>
      <c r="U79" s="36"/>
    </row>
    <row r="80" spans="1:21" s="30" customFormat="1" ht="24" customHeight="1">
      <c r="A80" s="124"/>
      <c r="B80" s="120"/>
      <c r="C80" s="73"/>
      <c r="D80" s="86"/>
      <c r="E80" s="31"/>
      <c r="F80" s="32"/>
      <c r="G80" s="84"/>
      <c r="H80" s="83"/>
      <c r="I80" s="85"/>
      <c r="J80" s="33">
        <f t="shared" si="2"/>
        <v>0</v>
      </c>
      <c r="K80" s="28"/>
      <c r="O80" s="39"/>
      <c r="P80" s="37"/>
      <c r="Q80" s="36"/>
      <c r="S80" s="28"/>
      <c r="T80" s="37"/>
      <c r="U80" s="36"/>
    </row>
    <row r="81" spans="1:21" s="30" customFormat="1" ht="24" customHeight="1">
      <c r="A81" s="124"/>
      <c r="B81" s="120"/>
      <c r="C81" s="73"/>
      <c r="D81" s="86"/>
      <c r="E81" s="31"/>
      <c r="F81" s="32"/>
      <c r="G81" s="84"/>
      <c r="H81" s="83"/>
      <c r="I81" s="85"/>
      <c r="J81" s="33">
        <f t="shared" si="2"/>
        <v>0</v>
      </c>
      <c r="K81" s="28"/>
      <c r="O81" s="39"/>
      <c r="P81" s="37"/>
      <c r="Q81" s="36"/>
      <c r="S81" s="28"/>
      <c r="T81" s="37"/>
      <c r="U81" s="36"/>
    </row>
    <row r="82" spans="1:21" s="30" customFormat="1" ht="24" customHeight="1">
      <c r="A82" s="124"/>
      <c r="B82" s="120"/>
      <c r="C82" s="73"/>
      <c r="D82" s="86"/>
      <c r="E82" s="31"/>
      <c r="F82" s="32"/>
      <c r="G82" s="84"/>
      <c r="H82" s="83"/>
      <c r="I82" s="85"/>
      <c r="J82" s="33">
        <f t="shared" si="2"/>
        <v>0</v>
      </c>
      <c r="K82" s="28"/>
      <c r="O82" s="39"/>
      <c r="P82" s="37"/>
      <c r="Q82" s="36"/>
      <c r="S82" s="28"/>
      <c r="T82" s="37"/>
      <c r="U82" s="36"/>
    </row>
    <row r="83" spans="1:21" s="30" customFormat="1" ht="24" customHeight="1">
      <c r="A83" s="124"/>
      <c r="B83" s="120"/>
      <c r="C83" s="73"/>
      <c r="D83" s="86"/>
      <c r="E83" s="31"/>
      <c r="F83" s="32"/>
      <c r="G83" s="84"/>
      <c r="H83" s="83"/>
      <c r="I83" s="85"/>
      <c r="J83" s="33">
        <f t="shared" si="2"/>
        <v>0</v>
      </c>
      <c r="K83" s="28"/>
      <c r="O83" s="39"/>
      <c r="P83" s="37"/>
      <c r="Q83" s="36"/>
      <c r="S83" s="28"/>
      <c r="T83" s="37"/>
      <c r="U83" s="36"/>
    </row>
    <row r="84" spans="1:21" s="30" customFormat="1" ht="24" customHeight="1">
      <c r="A84" s="124"/>
      <c r="B84" s="120"/>
      <c r="C84" s="73"/>
      <c r="D84" s="86"/>
      <c r="E84" s="31"/>
      <c r="F84" s="32"/>
      <c r="G84" s="84"/>
      <c r="H84" s="83"/>
      <c r="I84" s="85"/>
      <c r="J84" s="33">
        <f t="shared" si="2"/>
        <v>0</v>
      </c>
      <c r="K84" s="28"/>
      <c r="O84" s="39"/>
      <c r="P84" s="37"/>
      <c r="Q84" s="36"/>
      <c r="S84" s="28"/>
      <c r="T84" s="37"/>
      <c r="U84" s="36"/>
    </row>
    <row r="85" spans="1:21" s="30" customFormat="1" ht="24" customHeight="1">
      <c r="A85" s="124"/>
      <c r="B85" s="120"/>
      <c r="C85" s="73"/>
      <c r="D85" s="86"/>
      <c r="E85" s="31"/>
      <c r="F85" s="32"/>
      <c r="G85" s="84"/>
      <c r="H85" s="83"/>
      <c r="I85" s="85"/>
      <c r="J85" s="33">
        <f t="shared" si="2"/>
        <v>0</v>
      </c>
      <c r="K85" s="28"/>
      <c r="O85" s="39"/>
      <c r="P85" s="37"/>
      <c r="Q85" s="36"/>
      <c r="S85" s="28"/>
      <c r="T85" s="37"/>
      <c r="U85" s="36"/>
    </row>
    <row r="86" spans="1:21" s="30" customFormat="1" ht="24" customHeight="1">
      <c r="A86" s="124"/>
      <c r="B86" s="120"/>
      <c r="C86" s="73"/>
      <c r="D86" s="86"/>
      <c r="E86" s="31"/>
      <c r="F86" s="32"/>
      <c r="G86" s="84"/>
      <c r="H86" s="83"/>
      <c r="I86" s="85"/>
      <c r="J86" s="33">
        <f t="shared" si="2"/>
        <v>0</v>
      </c>
      <c r="K86" s="28"/>
      <c r="O86" s="39"/>
      <c r="P86" s="37"/>
      <c r="Q86" s="36"/>
      <c r="S86" s="28"/>
      <c r="T86" s="37"/>
      <c r="U86" s="36"/>
    </row>
    <row r="87" spans="1:21" s="30" customFormat="1" ht="24" customHeight="1">
      <c r="A87" s="124"/>
      <c r="B87" s="120"/>
      <c r="C87" s="73"/>
      <c r="D87" s="86"/>
      <c r="E87" s="31"/>
      <c r="F87" s="32"/>
      <c r="G87" s="84"/>
      <c r="H87" s="83"/>
      <c r="I87" s="85"/>
      <c r="J87" s="33">
        <f t="shared" si="2"/>
        <v>0</v>
      </c>
      <c r="K87" s="28"/>
      <c r="O87" s="39"/>
      <c r="P87" s="37"/>
      <c r="Q87" s="36"/>
      <c r="S87" s="28"/>
      <c r="T87" s="37"/>
      <c r="U87" s="36"/>
    </row>
    <row r="88" spans="1:21" s="30" customFormat="1" ht="24" customHeight="1">
      <c r="A88" s="124"/>
      <c r="B88" s="120"/>
      <c r="C88" s="73"/>
      <c r="D88" s="86"/>
      <c r="E88" s="31"/>
      <c r="F88" s="32"/>
      <c r="G88" s="84"/>
      <c r="H88" s="83"/>
      <c r="I88" s="85"/>
      <c r="J88" s="33">
        <f t="shared" si="2"/>
        <v>0</v>
      </c>
      <c r="K88" s="28"/>
      <c r="O88" s="39"/>
      <c r="P88" s="37"/>
      <c r="Q88" s="36"/>
      <c r="S88" s="28"/>
      <c r="T88" s="37"/>
      <c r="U88" s="36"/>
    </row>
    <row r="89" spans="1:21" s="30" customFormat="1" ht="24" customHeight="1">
      <c r="A89" s="124"/>
      <c r="B89" s="120"/>
      <c r="C89" s="73"/>
      <c r="D89" s="86"/>
      <c r="E89" s="31"/>
      <c r="F89" s="32"/>
      <c r="G89" s="84"/>
      <c r="H89" s="83"/>
      <c r="I89" s="85"/>
      <c r="J89" s="33">
        <f t="shared" si="2"/>
        <v>0</v>
      </c>
      <c r="K89" s="28"/>
      <c r="O89" s="39"/>
      <c r="P89" s="37"/>
      <c r="Q89" s="36"/>
      <c r="S89" s="28"/>
      <c r="T89" s="37"/>
      <c r="U89" s="36"/>
    </row>
    <row r="90" spans="1:21" s="30" customFormat="1" ht="24" customHeight="1">
      <c r="A90" s="124"/>
      <c r="B90" s="120"/>
      <c r="C90" s="73"/>
      <c r="D90" s="86"/>
      <c r="E90" s="31"/>
      <c r="F90" s="32"/>
      <c r="G90" s="84"/>
      <c r="H90" s="83"/>
      <c r="I90" s="85"/>
      <c r="J90" s="33">
        <f t="shared" si="2"/>
        <v>0</v>
      </c>
      <c r="K90" s="28"/>
      <c r="O90" s="39"/>
      <c r="P90" s="37"/>
      <c r="Q90" s="36"/>
      <c r="S90" s="28"/>
      <c r="T90" s="37"/>
      <c r="U90" s="36"/>
    </row>
    <row r="91" spans="1:21" s="30" customFormat="1" ht="24" customHeight="1">
      <c r="A91" s="124"/>
      <c r="B91" s="120"/>
      <c r="C91" s="73"/>
      <c r="D91" s="86"/>
      <c r="E91" s="31"/>
      <c r="F91" s="32"/>
      <c r="G91" s="84"/>
      <c r="H91" s="83"/>
      <c r="I91" s="85"/>
      <c r="J91" s="33">
        <f t="shared" si="2"/>
        <v>0</v>
      </c>
      <c r="K91" s="28"/>
      <c r="O91" s="39"/>
      <c r="P91" s="37"/>
      <c r="Q91" s="36"/>
      <c r="S91" s="28"/>
      <c r="T91" s="37"/>
      <c r="U91" s="36"/>
    </row>
    <row r="92" spans="1:21" s="30" customFormat="1" ht="24" customHeight="1">
      <c r="A92" s="124"/>
      <c r="B92" s="120"/>
      <c r="C92" s="73"/>
      <c r="D92" s="86"/>
      <c r="E92" s="31"/>
      <c r="F92" s="32"/>
      <c r="G92" s="84"/>
      <c r="H92" s="83"/>
      <c r="I92" s="85"/>
      <c r="J92" s="33">
        <f t="shared" si="2"/>
        <v>0</v>
      </c>
      <c r="K92" s="28"/>
      <c r="O92" s="39"/>
      <c r="P92" s="37"/>
      <c r="Q92" s="36"/>
      <c r="S92" s="28"/>
      <c r="T92" s="37"/>
      <c r="U92" s="36"/>
    </row>
    <row r="93" spans="1:21" s="30" customFormat="1" ht="24" customHeight="1">
      <c r="A93" s="124"/>
      <c r="B93" s="120"/>
      <c r="C93" s="73"/>
      <c r="D93" s="86"/>
      <c r="E93" s="31"/>
      <c r="F93" s="32"/>
      <c r="G93" s="84"/>
      <c r="H93" s="83"/>
      <c r="I93" s="85"/>
      <c r="J93" s="33">
        <f t="shared" si="2"/>
        <v>0</v>
      </c>
      <c r="K93" s="28"/>
      <c r="O93" s="39"/>
      <c r="P93" s="37"/>
      <c r="Q93" s="36"/>
      <c r="S93" s="28"/>
      <c r="T93" s="37"/>
      <c r="U93" s="36"/>
    </row>
    <row r="94" spans="1:21" s="30" customFormat="1" ht="24" customHeight="1">
      <c r="A94" s="124"/>
      <c r="B94" s="120"/>
      <c r="C94" s="73"/>
      <c r="D94" s="86"/>
      <c r="E94" s="31"/>
      <c r="F94" s="32"/>
      <c r="G94" s="84"/>
      <c r="H94" s="83"/>
      <c r="I94" s="85"/>
      <c r="J94" s="33">
        <f t="shared" si="2"/>
        <v>0</v>
      </c>
      <c r="K94" s="28"/>
      <c r="O94" s="39"/>
      <c r="P94" s="37"/>
      <c r="Q94" s="36"/>
      <c r="S94" s="28"/>
      <c r="T94" s="37"/>
      <c r="U94" s="36"/>
    </row>
    <row r="95" spans="1:21" s="30" customFormat="1" ht="24" customHeight="1">
      <c r="A95" s="124"/>
      <c r="B95" s="120"/>
      <c r="C95" s="73"/>
      <c r="D95" s="86"/>
      <c r="E95" s="31"/>
      <c r="F95" s="32"/>
      <c r="G95" s="84"/>
      <c r="H95" s="83"/>
      <c r="I95" s="85"/>
      <c r="J95" s="33">
        <f t="shared" si="2"/>
        <v>0</v>
      </c>
      <c r="K95" s="28"/>
      <c r="O95" s="39"/>
      <c r="P95" s="37"/>
      <c r="Q95" s="36"/>
      <c r="S95" s="28"/>
      <c r="T95" s="37"/>
      <c r="U95" s="36"/>
    </row>
    <row r="96" spans="1:21" s="30" customFormat="1" ht="24" customHeight="1">
      <c r="A96" s="124"/>
      <c r="B96" s="120"/>
      <c r="C96" s="73"/>
      <c r="D96" s="86"/>
      <c r="E96" s="31"/>
      <c r="F96" s="32"/>
      <c r="G96" s="84"/>
      <c r="H96" s="83"/>
      <c r="I96" s="85"/>
      <c r="J96" s="33">
        <f t="shared" si="2"/>
        <v>0</v>
      </c>
      <c r="K96" s="28"/>
      <c r="O96" s="39"/>
      <c r="P96" s="37"/>
      <c r="Q96" s="36"/>
      <c r="S96" s="28"/>
      <c r="T96" s="37"/>
      <c r="U96" s="36"/>
    </row>
    <row r="97" spans="1:21" s="30" customFormat="1" ht="24" customHeight="1">
      <c r="A97" s="124"/>
      <c r="B97" s="120"/>
      <c r="C97" s="73"/>
      <c r="D97" s="86"/>
      <c r="E97" s="31"/>
      <c r="F97" s="32"/>
      <c r="G97" s="84"/>
      <c r="H97" s="83"/>
      <c r="I97" s="85"/>
      <c r="J97" s="33">
        <f t="shared" si="2"/>
        <v>0</v>
      </c>
      <c r="K97" s="28"/>
      <c r="O97" s="39"/>
      <c r="P97" s="37"/>
      <c r="Q97" s="36"/>
      <c r="S97" s="28"/>
      <c r="T97" s="37"/>
      <c r="U97" s="36"/>
    </row>
    <row r="98" spans="1:21" s="30" customFormat="1" ht="24" customHeight="1">
      <c r="A98" s="124"/>
      <c r="B98" s="120"/>
      <c r="C98" s="73"/>
      <c r="D98" s="86"/>
      <c r="E98" s="31"/>
      <c r="F98" s="32"/>
      <c r="G98" s="84"/>
      <c r="H98" s="83"/>
      <c r="I98" s="85"/>
      <c r="J98" s="33">
        <f t="shared" si="2"/>
        <v>0</v>
      </c>
      <c r="K98" s="28"/>
      <c r="O98" s="39"/>
      <c r="P98" s="37"/>
      <c r="Q98" s="36"/>
      <c r="S98" s="28"/>
      <c r="T98" s="37"/>
      <c r="U98" s="36"/>
    </row>
    <row r="99" spans="1:21" s="30" customFormat="1" ht="24" customHeight="1">
      <c r="A99" s="124"/>
      <c r="B99" s="120"/>
      <c r="C99" s="73"/>
      <c r="D99" s="86"/>
      <c r="E99" s="31"/>
      <c r="F99" s="32"/>
      <c r="G99" s="84"/>
      <c r="H99" s="83"/>
      <c r="I99" s="85"/>
      <c r="J99" s="33">
        <f t="shared" si="2"/>
        <v>0</v>
      </c>
      <c r="K99" s="28"/>
      <c r="O99" s="39"/>
      <c r="P99" s="37"/>
      <c r="Q99" s="36"/>
      <c r="S99" s="28"/>
      <c r="T99" s="37"/>
      <c r="U99" s="36"/>
    </row>
    <row r="100" spans="1:21" s="30" customFormat="1" ht="24" customHeight="1">
      <c r="A100" s="124"/>
      <c r="B100" s="120"/>
      <c r="C100" s="73"/>
      <c r="D100" s="86"/>
      <c r="E100" s="31"/>
      <c r="F100" s="32"/>
      <c r="G100" s="84"/>
      <c r="H100" s="83"/>
      <c r="I100" s="85"/>
      <c r="J100" s="33">
        <f t="shared" si="2"/>
        <v>0</v>
      </c>
      <c r="K100" s="28"/>
      <c r="O100" s="39"/>
      <c r="P100" s="37"/>
      <c r="Q100" s="36"/>
      <c r="S100" s="28"/>
      <c r="T100" s="37"/>
      <c r="U100" s="36"/>
    </row>
    <row r="101" spans="1:21" s="30" customFormat="1" ht="24" customHeight="1">
      <c r="A101" s="124"/>
      <c r="B101" s="120"/>
      <c r="C101" s="73"/>
      <c r="D101" s="86"/>
      <c r="E101" s="31"/>
      <c r="F101" s="32"/>
      <c r="G101" s="84"/>
      <c r="H101" s="83"/>
      <c r="I101" s="85"/>
      <c r="J101" s="33">
        <f t="shared" si="2"/>
        <v>0</v>
      </c>
      <c r="K101" s="28"/>
      <c r="O101" s="39"/>
      <c r="P101" s="37"/>
      <c r="Q101" s="36"/>
      <c r="S101" s="28"/>
      <c r="T101" s="37"/>
      <c r="U101" s="36"/>
    </row>
    <row r="102" spans="1:21" s="30" customFormat="1" ht="24" customHeight="1">
      <c r="A102" s="124"/>
      <c r="B102" s="120"/>
      <c r="C102" s="73"/>
      <c r="D102" s="86"/>
      <c r="E102" s="31"/>
      <c r="F102" s="32"/>
      <c r="G102" s="84"/>
      <c r="H102" s="83"/>
      <c r="I102" s="85"/>
      <c r="J102" s="33">
        <f t="shared" si="2"/>
        <v>0</v>
      </c>
      <c r="K102" s="28"/>
      <c r="O102" s="39"/>
      <c r="P102" s="37"/>
      <c r="Q102" s="36"/>
      <c r="S102" s="28"/>
      <c r="T102" s="37"/>
      <c r="U102" s="36"/>
    </row>
    <row r="103" spans="1:21" s="30" customFormat="1" ht="24" customHeight="1">
      <c r="A103" s="124"/>
      <c r="B103" s="120"/>
      <c r="C103" s="73"/>
      <c r="D103" s="86"/>
      <c r="E103" s="31"/>
      <c r="F103" s="32"/>
      <c r="G103" s="84"/>
      <c r="H103" s="83"/>
      <c r="I103" s="85"/>
      <c r="J103" s="33">
        <f t="shared" ref="J103:J118" si="3">G103*I103</f>
        <v>0</v>
      </c>
      <c r="K103" s="28"/>
      <c r="O103" s="39"/>
      <c r="P103" s="37"/>
      <c r="Q103" s="36"/>
      <c r="S103" s="28"/>
      <c r="T103" s="37"/>
      <c r="U103" s="36"/>
    </row>
    <row r="104" spans="1:21" s="30" customFormat="1" ht="24" customHeight="1">
      <c r="A104" s="124"/>
      <c r="B104" s="120"/>
      <c r="C104" s="73"/>
      <c r="D104" s="86"/>
      <c r="E104" s="31"/>
      <c r="F104" s="32"/>
      <c r="G104" s="84"/>
      <c r="H104" s="83"/>
      <c r="I104" s="85"/>
      <c r="J104" s="33">
        <f t="shared" si="3"/>
        <v>0</v>
      </c>
      <c r="K104" s="28"/>
      <c r="O104" s="39"/>
      <c r="P104" s="37"/>
      <c r="Q104" s="36"/>
      <c r="S104" s="28"/>
      <c r="T104" s="37"/>
      <c r="U104" s="36"/>
    </row>
    <row r="105" spans="1:21" s="30" customFormat="1" ht="24" customHeight="1">
      <c r="A105" s="124"/>
      <c r="B105" s="120"/>
      <c r="C105" s="73"/>
      <c r="D105" s="86"/>
      <c r="E105" s="31"/>
      <c r="F105" s="32"/>
      <c r="G105" s="84"/>
      <c r="H105" s="83"/>
      <c r="I105" s="85"/>
      <c r="J105" s="33">
        <f t="shared" si="3"/>
        <v>0</v>
      </c>
      <c r="K105" s="28"/>
      <c r="O105" s="39"/>
      <c r="P105" s="37"/>
      <c r="Q105" s="36"/>
      <c r="S105" s="28"/>
      <c r="T105" s="37"/>
      <c r="U105" s="36"/>
    </row>
    <row r="106" spans="1:21" s="30" customFormat="1" ht="24" customHeight="1">
      <c r="A106" s="124"/>
      <c r="B106" s="120"/>
      <c r="C106" s="73"/>
      <c r="D106" s="86"/>
      <c r="E106" s="31"/>
      <c r="F106" s="32"/>
      <c r="G106" s="84"/>
      <c r="H106" s="83"/>
      <c r="I106" s="85"/>
      <c r="J106" s="33">
        <f t="shared" si="3"/>
        <v>0</v>
      </c>
      <c r="K106" s="28"/>
      <c r="O106" s="39"/>
      <c r="P106" s="37"/>
      <c r="Q106" s="36"/>
      <c r="S106" s="28"/>
      <c r="T106" s="37"/>
      <c r="U106" s="36"/>
    </row>
    <row r="107" spans="1:21" s="30" customFormat="1" ht="24" customHeight="1">
      <c r="A107" s="124"/>
      <c r="B107" s="120"/>
      <c r="C107" s="73"/>
      <c r="D107" s="86"/>
      <c r="E107" s="31"/>
      <c r="F107" s="32"/>
      <c r="G107" s="84"/>
      <c r="H107" s="83"/>
      <c r="I107" s="85"/>
      <c r="J107" s="33">
        <f t="shared" si="3"/>
        <v>0</v>
      </c>
      <c r="K107" s="28"/>
      <c r="O107" s="39"/>
      <c r="P107" s="37"/>
      <c r="Q107" s="36"/>
      <c r="S107" s="28"/>
      <c r="T107" s="37"/>
      <c r="U107" s="36"/>
    </row>
    <row r="108" spans="1:21" s="30" customFormat="1" ht="24" customHeight="1">
      <c r="A108" s="124"/>
      <c r="B108" s="120"/>
      <c r="C108" s="73"/>
      <c r="D108" s="86"/>
      <c r="E108" s="31"/>
      <c r="F108" s="32"/>
      <c r="G108" s="84"/>
      <c r="H108" s="83"/>
      <c r="I108" s="85"/>
      <c r="J108" s="33">
        <f t="shared" si="3"/>
        <v>0</v>
      </c>
      <c r="K108" s="28"/>
      <c r="O108" s="39"/>
      <c r="P108" s="37"/>
      <c r="Q108" s="36"/>
      <c r="S108" s="28"/>
      <c r="T108" s="37"/>
      <c r="U108" s="36"/>
    </row>
    <row r="109" spans="1:21" s="30" customFormat="1" ht="24" customHeight="1">
      <c r="A109" s="124"/>
      <c r="B109" s="120"/>
      <c r="C109" s="73"/>
      <c r="D109" s="86"/>
      <c r="E109" s="31"/>
      <c r="F109" s="32"/>
      <c r="G109" s="84"/>
      <c r="H109" s="83"/>
      <c r="I109" s="85"/>
      <c r="J109" s="33">
        <f t="shared" si="3"/>
        <v>0</v>
      </c>
      <c r="K109" s="28"/>
      <c r="O109" s="39"/>
      <c r="P109" s="37"/>
      <c r="Q109" s="36"/>
      <c r="S109" s="28"/>
      <c r="T109" s="37"/>
      <c r="U109" s="36"/>
    </row>
    <row r="110" spans="1:21" s="30" customFormat="1" ht="24" customHeight="1">
      <c r="A110" s="124"/>
      <c r="B110" s="120"/>
      <c r="C110" s="73"/>
      <c r="D110" s="86"/>
      <c r="E110" s="31"/>
      <c r="F110" s="32"/>
      <c r="G110" s="84"/>
      <c r="H110" s="83"/>
      <c r="I110" s="85"/>
      <c r="J110" s="33">
        <f t="shared" si="3"/>
        <v>0</v>
      </c>
      <c r="K110" s="28"/>
      <c r="O110" s="39"/>
      <c r="P110" s="37"/>
      <c r="Q110" s="36"/>
      <c r="S110" s="28"/>
      <c r="T110" s="37"/>
      <c r="U110" s="36"/>
    </row>
    <row r="111" spans="1:21" s="30" customFormat="1" ht="24" customHeight="1">
      <c r="A111" s="124"/>
      <c r="B111" s="120"/>
      <c r="C111" s="73"/>
      <c r="D111" s="86"/>
      <c r="E111" s="31"/>
      <c r="F111" s="32"/>
      <c r="G111" s="84"/>
      <c r="H111" s="83"/>
      <c r="I111" s="85"/>
      <c r="J111" s="33">
        <f t="shared" si="3"/>
        <v>0</v>
      </c>
      <c r="K111" s="28"/>
      <c r="O111" s="39"/>
      <c r="P111" s="37"/>
      <c r="Q111" s="36"/>
      <c r="S111" s="28"/>
      <c r="T111" s="37"/>
      <c r="U111" s="36"/>
    </row>
    <row r="112" spans="1:21" s="30" customFormat="1" ht="24" customHeight="1">
      <c r="A112" s="124"/>
      <c r="B112" s="120"/>
      <c r="C112" s="73"/>
      <c r="D112" s="86"/>
      <c r="E112" s="31"/>
      <c r="F112" s="32"/>
      <c r="G112" s="84"/>
      <c r="H112" s="83"/>
      <c r="I112" s="85"/>
      <c r="J112" s="33">
        <f t="shared" si="3"/>
        <v>0</v>
      </c>
      <c r="K112" s="28"/>
      <c r="O112" s="39"/>
      <c r="P112" s="37"/>
      <c r="Q112" s="36"/>
      <c r="S112" s="28"/>
      <c r="T112" s="37"/>
      <c r="U112" s="36"/>
    </row>
    <row r="113" spans="1:21" s="30" customFormat="1" ht="24" customHeight="1">
      <c r="A113" s="124"/>
      <c r="B113" s="120"/>
      <c r="C113" s="73"/>
      <c r="D113" s="86"/>
      <c r="E113" s="31"/>
      <c r="F113" s="32"/>
      <c r="G113" s="84"/>
      <c r="H113" s="83"/>
      <c r="I113" s="85"/>
      <c r="J113" s="33">
        <f t="shared" si="3"/>
        <v>0</v>
      </c>
      <c r="K113" s="28"/>
      <c r="O113" s="39"/>
      <c r="P113" s="37"/>
      <c r="Q113" s="36"/>
      <c r="S113" s="28"/>
      <c r="T113" s="37"/>
      <c r="U113" s="36"/>
    </row>
    <row r="114" spans="1:21" s="30" customFormat="1" ht="24" customHeight="1">
      <c r="A114" s="124"/>
      <c r="B114" s="120"/>
      <c r="C114" s="73"/>
      <c r="D114" s="86"/>
      <c r="E114" s="31"/>
      <c r="F114" s="32"/>
      <c r="G114" s="84"/>
      <c r="H114" s="83"/>
      <c r="I114" s="85"/>
      <c r="J114" s="33">
        <f t="shared" si="3"/>
        <v>0</v>
      </c>
      <c r="K114" s="28"/>
      <c r="O114" s="39"/>
      <c r="P114" s="37"/>
      <c r="Q114" s="36"/>
      <c r="S114" s="28"/>
      <c r="T114" s="37"/>
      <c r="U114" s="36"/>
    </row>
    <row r="115" spans="1:21" s="30" customFormat="1" ht="24" customHeight="1">
      <c r="A115" s="124"/>
      <c r="B115" s="120"/>
      <c r="C115" s="73"/>
      <c r="D115" s="86"/>
      <c r="E115" s="31"/>
      <c r="F115" s="32"/>
      <c r="G115" s="84"/>
      <c r="H115" s="83"/>
      <c r="I115" s="85"/>
      <c r="J115" s="33">
        <f t="shared" si="3"/>
        <v>0</v>
      </c>
      <c r="K115" s="28"/>
      <c r="O115" s="39"/>
      <c r="P115" s="37"/>
      <c r="Q115" s="36"/>
      <c r="S115" s="28"/>
      <c r="T115" s="37"/>
      <c r="U115" s="36"/>
    </row>
    <row r="116" spans="1:21" s="30" customFormat="1" ht="24" customHeight="1">
      <c r="A116" s="124"/>
      <c r="B116" s="120"/>
      <c r="C116" s="73"/>
      <c r="D116" s="86"/>
      <c r="E116" s="31"/>
      <c r="F116" s="32"/>
      <c r="G116" s="84"/>
      <c r="H116" s="83"/>
      <c r="I116" s="85"/>
      <c r="J116" s="33">
        <f t="shared" si="3"/>
        <v>0</v>
      </c>
      <c r="K116" s="28"/>
      <c r="O116" s="39"/>
      <c r="P116" s="37"/>
      <c r="Q116" s="36"/>
      <c r="S116" s="28"/>
      <c r="T116" s="37"/>
      <c r="U116" s="36"/>
    </row>
    <row r="117" spans="1:21" s="30" customFormat="1" ht="24" customHeight="1">
      <c r="A117" s="124"/>
      <c r="B117" s="120"/>
      <c r="C117" s="73"/>
      <c r="D117" s="86"/>
      <c r="E117" s="31"/>
      <c r="F117" s="32"/>
      <c r="G117" s="84"/>
      <c r="H117" s="83"/>
      <c r="I117" s="85"/>
      <c r="J117" s="33">
        <f t="shared" si="3"/>
        <v>0</v>
      </c>
      <c r="K117" s="28"/>
      <c r="O117" s="39"/>
      <c r="P117" s="37"/>
      <c r="Q117" s="36"/>
      <c r="S117" s="28"/>
      <c r="T117" s="37"/>
      <c r="U117" s="36"/>
    </row>
    <row r="118" spans="1:21" s="30" customFormat="1" ht="24" customHeight="1">
      <c r="A118" s="124"/>
      <c r="B118" s="120"/>
      <c r="C118" s="73"/>
      <c r="D118" s="86"/>
      <c r="E118" s="31"/>
      <c r="F118" s="32"/>
      <c r="G118" s="84"/>
      <c r="H118" s="83"/>
      <c r="I118" s="85"/>
      <c r="J118" s="33">
        <f t="shared" si="3"/>
        <v>0</v>
      </c>
      <c r="K118" s="28"/>
      <c r="O118" s="39"/>
      <c r="P118" s="37"/>
      <c r="Q118" s="36"/>
      <c r="S118" s="28"/>
      <c r="T118" s="37"/>
      <c r="U118" s="36"/>
    </row>
    <row r="119" spans="1:21" s="30" customFormat="1" ht="24" customHeight="1" thickBot="1">
      <c r="A119" s="124"/>
      <c r="B119" s="121"/>
      <c r="C119" s="40" t="s">
        <v>1</v>
      </c>
      <c r="D119" s="41"/>
      <c r="E119" s="42"/>
      <c r="F119" s="43"/>
      <c r="G119" s="45"/>
      <c r="H119" s="44"/>
      <c r="I119" s="46"/>
      <c r="J119" s="47">
        <f>SUM(J7:J118)</f>
        <v>0</v>
      </c>
      <c r="K119" s="28"/>
      <c r="O119" s="39"/>
      <c r="P119" s="37"/>
      <c r="Q119" s="36"/>
      <c r="S119" s="28"/>
      <c r="T119" s="37"/>
      <c r="U119" s="36"/>
    </row>
    <row r="120" spans="1:21" s="30" customFormat="1" ht="24" customHeight="1" thickBot="1">
      <c r="A120" s="124"/>
      <c r="B120" s="122"/>
      <c r="C120" s="48" t="s">
        <v>11</v>
      </c>
      <c r="D120" s="49"/>
      <c r="E120" s="50"/>
      <c r="F120" s="51"/>
      <c r="G120" s="53"/>
      <c r="H120" s="52"/>
      <c r="I120" s="54"/>
      <c r="J120" s="55">
        <f>ROUNDDOWN(J119*0.1,0)</f>
        <v>0</v>
      </c>
      <c r="K120" s="28"/>
      <c r="O120" s="39"/>
      <c r="P120" s="37"/>
      <c r="Q120" s="36"/>
      <c r="S120" s="28"/>
      <c r="T120" s="37"/>
      <c r="U120" s="36"/>
    </row>
    <row r="121" spans="1:21" s="30" customFormat="1" ht="24" customHeight="1" thickBot="1">
      <c r="A121" s="124"/>
      <c r="B121" s="122"/>
      <c r="C121" s="48" t="s">
        <v>0</v>
      </c>
      <c r="D121" s="49"/>
      <c r="E121" s="50"/>
      <c r="F121" s="51"/>
      <c r="G121" s="53"/>
      <c r="H121" s="52"/>
      <c r="I121" s="54"/>
      <c r="J121" s="55">
        <f>SUM(J119+J120)</f>
        <v>0</v>
      </c>
      <c r="K121" s="28"/>
      <c r="O121" s="39"/>
      <c r="P121" s="37"/>
      <c r="Q121" s="36"/>
      <c r="S121" s="28"/>
      <c r="T121" s="37"/>
      <c r="U121" s="36"/>
    </row>
    <row r="122" spans="1:21" s="30" customFormat="1" ht="24" customHeight="1">
      <c r="A122" s="124"/>
      <c r="B122" s="123"/>
      <c r="C122" s="56"/>
      <c r="D122" s="57"/>
      <c r="E122" s="57"/>
      <c r="F122" s="58"/>
      <c r="G122" s="60"/>
      <c r="H122" s="59"/>
      <c r="I122" s="61"/>
      <c r="J122" s="62"/>
      <c r="K122" s="28"/>
      <c r="O122" s="39"/>
      <c r="P122" s="37"/>
      <c r="Q122" s="36"/>
      <c r="S122" s="28"/>
      <c r="T122" s="37"/>
      <c r="U122" s="36"/>
    </row>
    <row r="123" spans="1:21" ht="18" customHeight="1">
      <c r="A123" s="63"/>
      <c r="C123" s="63"/>
      <c r="D123" s="63"/>
      <c r="E123" s="63"/>
      <c r="F123" s="63"/>
      <c r="G123" s="63"/>
      <c r="H123" s="64"/>
      <c r="I123" s="65"/>
      <c r="J123" s="65"/>
    </row>
    <row r="124" spans="1:21" ht="18" customHeight="1"/>
    <row r="125" spans="1:21" ht="18" customHeight="1"/>
    <row r="126" spans="1:21" ht="18" customHeight="1"/>
    <row r="127" spans="1:21" ht="18" customHeight="1"/>
    <row r="128" spans="1:21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</sheetData>
  <mergeCells count="2">
    <mergeCell ref="C4:D4"/>
    <mergeCell ref="H4:J4"/>
  </mergeCells>
  <phoneticPr fontId="2"/>
  <printOptions horizontalCentered="1" gridLinesSet="0"/>
  <pageMargins left="0.39370078740157483" right="0.39370078740157483" top="0.47244094488188981" bottom="0.39370078740157483" header="0.51181102362204722" footer="0.19685039370078741"/>
  <pageSetup paperSize="9" scale="96" fitToHeight="0" orientation="landscape" blackAndWhite="1" r:id="rId1"/>
  <headerFooter>
    <oddFooter>&amp;C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6E0F-C0EE-4E4C-9467-A1A19FE882D7}">
  <dimension ref="A1:V121"/>
  <sheetViews>
    <sheetView showGridLines="0" view="pageBreakPreview" zoomScale="75" zoomScaleNormal="75" zoomScaleSheetLayoutView="75" workbookViewId="0">
      <selection activeCell="I121" sqref="I121"/>
    </sheetView>
  </sheetViews>
  <sheetFormatPr defaultColWidth="10.58203125" defaultRowHeight="14"/>
  <cols>
    <col min="1" max="1" width="12.83203125" style="4" customWidth="1"/>
    <col min="2" max="2" width="24.5" style="4" customWidth="1"/>
    <col min="3" max="3" width="14.9140625" style="4" customWidth="1"/>
    <col min="4" max="4" width="18.08203125" style="4" customWidth="1"/>
    <col min="5" max="6" width="15.33203125" style="4" customWidth="1"/>
    <col min="7" max="7" width="7.58203125" style="4" customWidth="1"/>
    <col min="8" max="8" width="7.58203125" style="66" customWidth="1"/>
    <col min="9" max="10" width="13.4140625" style="18" customWidth="1"/>
    <col min="11" max="11" width="6.75" style="4" customWidth="1"/>
    <col min="12" max="12" width="14.5" style="89" bestFit="1" customWidth="1"/>
    <col min="13" max="14" width="7.9140625" style="4" customWidth="1"/>
    <col min="15" max="15" width="1.58203125" style="4" customWidth="1"/>
    <col min="16" max="16" width="8.58203125" style="4" customWidth="1"/>
    <col min="17" max="17" width="9.58203125" style="4" customWidth="1"/>
    <col min="18" max="18" width="11.58203125" style="4" customWidth="1"/>
    <col min="19" max="19" width="1.58203125" style="4" customWidth="1"/>
    <col min="20" max="20" width="8.58203125" style="4" customWidth="1"/>
    <col min="21" max="21" width="9.58203125" style="4" customWidth="1"/>
    <col min="22" max="22" width="11.58203125" style="4" customWidth="1"/>
    <col min="23" max="16384" width="10.58203125" style="4"/>
  </cols>
  <sheetData>
    <row r="1" spans="1:22" ht="19">
      <c r="A1" s="72" t="s">
        <v>15</v>
      </c>
      <c r="B1" s="1"/>
      <c r="C1" s="1"/>
      <c r="D1" s="1"/>
      <c r="E1" s="1"/>
      <c r="F1" s="1"/>
      <c r="G1" s="2"/>
      <c r="H1" s="3"/>
      <c r="I1" s="67"/>
      <c r="J1" s="67">
        <f>+'見積表紙 '!L3</f>
        <v>0</v>
      </c>
    </row>
    <row r="2" spans="1:22" ht="15" customHeight="1">
      <c r="A2" s="1"/>
      <c r="B2" s="1"/>
      <c r="C2" s="1"/>
      <c r="D2" s="1"/>
      <c r="E2" s="1"/>
      <c r="F2" s="1"/>
      <c r="G2" s="5"/>
      <c r="H2" s="6"/>
      <c r="I2" s="7"/>
      <c r="J2" s="7"/>
      <c r="M2" s="9"/>
      <c r="N2" s="9"/>
      <c r="O2" s="9"/>
      <c r="P2" s="8"/>
      <c r="Q2" s="9"/>
      <c r="R2" s="9"/>
      <c r="S2" s="9"/>
      <c r="T2" s="8"/>
    </row>
    <row r="3" spans="1:22" ht="15" customHeight="1">
      <c r="A3" s="10" t="s">
        <v>9</v>
      </c>
      <c r="B3" s="11"/>
      <c r="C3" s="75">
        <f>+内訳明細書!C3</f>
        <v>0</v>
      </c>
      <c r="D3" s="75"/>
      <c r="E3" s="75"/>
      <c r="F3" s="76"/>
      <c r="G3" s="10" t="s">
        <v>10</v>
      </c>
      <c r="H3" s="14"/>
      <c r="I3" s="11"/>
      <c r="J3" s="11">
        <f>+内訳明細書!J3</f>
        <v>0</v>
      </c>
      <c r="K3" s="13"/>
      <c r="L3" s="90"/>
      <c r="M3" s="13"/>
      <c r="N3" s="13"/>
      <c r="O3" s="9"/>
      <c r="P3" s="8"/>
      <c r="Q3" s="9"/>
      <c r="R3" s="9"/>
      <c r="S3" s="9"/>
      <c r="T3" s="8"/>
    </row>
    <row r="4" spans="1:22" ht="27" customHeight="1">
      <c r="A4" s="10" t="s">
        <v>7</v>
      </c>
      <c r="B4" s="11"/>
      <c r="C4" s="175">
        <f>+内訳明細書!C4</f>
        <v>0</v>
      </c>
      <c r="D4" s="175"/>
      <c r="E4" s="77"/>
      <c r="F4" s="76"/>
      <c r="G4" s="15" t="s">
        <v>8</v>
      </c>
      <c r="H4" s="176">
        <f>+内訳明細書!H4</f>
        <v>0</v>
      </c>
      <c r="I4" s="176"/>
      <c r="J4" s="176"/>
      <c r="K4" s="13"/>
      <c r="L4" s="90"/>
      <c r="M4" s="13"/>
      <c r="N4" s="13"/>
      <c r="O4" s="9"/>
      <c r="P4" s="9"/>
      <c r="Q4" s="9"/>
      <c r="R4" s="9"/>
      <c r="S4" s="9"/>
      <c r="T4" s="9"/>
    </row>
    <row r="5" spans="1:22" ht="7" customHeight="1">
      <c r="C5" s="16"/>
      <c r="D5" s="16"/>
      <c r="E5" s="16"/>
      <c r="F5" s="16"/>
      <c r="G5" s="16"/>
      <c r="H5" s="17"/>
    </row>
    <row r="6" spans="1:22" s="30" customFormat="1" ht="23.25" customHeight="1">
      <c r="A6" s="19" t="s">
        <v>13</v>
      </c>
      <c r="B6" s="20" t="s">
        <v>12</v>
      </c>
      <c r="C6" s="21"/>
      <c r="D6" s="20" t="s">
        <v>6</v>
      </c>
      <c r="E6" s="22"/>
      <c r="F6" s="21"/>
      <c r="G6" s="24" t="s">
        <v>4</v>
      </c>
      <c r="H6" s="23" t="s">
        <v>5</v>
      </c>
      <c r="I6" s="25" t="s">
        <v>3</v>
      </c>
      <c r="J6" s="26" t="s">
        <v>2</v>
      </c>
      <c r="K6" s="27" t="s">
        <v>14</v>
      </c>
      <c r="L6" s="91" t="s">
        <v>18</v>
      </c>
      <c r="M6" s="91" t="s">
        <v>19</v>
      </c>
      <c r="N6" s="91" t="s">
        <v>20</v>
      </c>
      <c r="P6" s="28"/>
      <c r="Q6" s="29"/>
      <c r="R6" s="29"/>
      <c r="T6" s="28"/>
      <c r="U6" s="29"/>
      <c r="V6" s="29"/>
    </row>
    <row r="7" spans="1:22" s="30" customFormat="1" ht="24" customHeight="1">
      <c r="A7" s="157"/>
      <c r="B7" s="152" t="e">
        <f>+VLOOKUP(取込用シート!A7,費目一覧表!$B$5:$G$25,2,FALSE)</f>
        <v>#N/A</v>
      </c>
      <c r="C7" s="153"/>
      <c r="D7" s="93"/>
      <c r="E7" s="94"/>
      <c r="F7" s="95"/>
      <c r="G7" s="97">
        <v>1</v>
      </c>
      <c r="H7" s="96" t="s">
        <v>17</v>
      </c>
      <c r="I7" s="98"/>
      <c r="J7" s="99">
        <f>+J8</f>
        <v>0</v>
      </c>
      <c r="K7" s="99" t="str">
        <f>IF(COUNTIF(A7,"*-*"),4,IF(A7="","",IF(A7&gt;9999,3,IF(A7&gt;99,2,IF(A7="",4,1)))))</f>
        <v/>
      </c>
      <c r="L7" s="100" t="str">
        <f>IF(COUNTIF(A7,"*-0019-*")&gt;0,40000,IF(COUNTIF(A7,"*-0015-*")&gt;0,10000,IF(COUNTIF(A7,"*-0010-*")&gt;0,40001,IF(COUNTIF(A7,"*-0020-*")&gt;0,70000,""))))</f>
        <v/>
      </c>
      <c r="M7" s="100" t="e">
        <f>+IF(B7=0,"",1)</f>
        <v>#N/A</v>
      </c>
      <c r="N7" s="100"/>
      <c r="P7" s="28"/>
      <c r="Q7" s="37"/>
      <c r="R7" s="36"/>
      <c r="T7" s="28"/>
      <c r="U7" s="37"/>
      <c r="V7" s="36"/>
    </row>
    <row r="8" spans="1:22" s="30" customFormat="1" ht="24" customHeight="1">
      <c r="A8" s="161"/>
      <c r="B8" s="154" t="e">
        <f>+VLOOKUP(A8,工種一覧表!$B$5:$F$114,2,FALSE)</f>
        <v>#N/A</v>
      </c>
      <c r="C8" s="155"/>
      <c r="D8" s="101"/>
      <c r="E8" s="102"/>
      <c r="F8" s="103"/>
      <c r="G8" s="105">
        <v>1</v>
      </c>
      <c r="H8" s="104" t="s">
        <v>17</v>
      </c>
      <c r="I8" s="106"/>
      <c r="J8" s="107">
        <f>+J9</f>
        <v>0</v>
      </c>
      <c r="K8" s="107" t="str">
        <f>IF(COUNTIF(A8,"*-*"),4,IF(A8="","",IF(A8&gt;9999,3,IF(A8&gt;99,2,IF(A8="",4,1)))))</f>
        <v/>
      </c>
      <c r="L8" s="108" t="str">
        <f>IF(COUNTIF(A8,"*-0019-*")&gt;0,40000,IF(COUNTIF(A8,"*-0015-*")&gt;0,10000,IF(COUNTIF(A8,"*-0010-*")&gt;0,40001,IF(COUNTIF(A8,"*-0020-*")&gt;0,70000,""))))</f>
        <v/>
      </c>
      <c r="M8" s="108" t="e">
        <f>+IF(B8=0,"",1)</f>
        <v>#N/A</v>
      </c>
      <c r="N8" s="108"/>
      <c r="P8" s="28"/>
      <c r="Q8" s="37"/>
      <c r="R8" s="36"/>
      <c r="T8" s="28"/>
      <c r="U8" s="37"/>
      <c r="V8" s="36"/>
    </row>
    <row r="9" spans="1:22" s="30" customFormat="1" ht="24" customHeight="1">
      <c r="A9" s="160" t="str">
        <f>A8&amp;"000"</f>
        <v>000</v>
      </c>
      <c r="B9" s="117" t="s">
        <v>509</v>
      </c>
      <c r="C9" s="118"/>
      <c r="D9" s="109"/>
      <c r="E9" s="110"/>
      <c r="F9" s="111"/>
      <c r="G9" s="113">
        <v>1</v>
      </c>
      <c r="H9" s="112" t="s">
        <v>17</v>
      </c>
      <c r="I9" s="114"/>
      <c r="J9" s="115">
        <f>SUM(J10:J121)</f>
        <v>0</v>
      </c>
      <c r="K9" s="115">
        <f>IF(COUNTIF(A9,"*-*"),4,IF(A9="","",IF(A9&gt;9999,3,IF(A9&gt;99,2,IF(A9="",4,1)))))</f>
        <v>3</v>
      </c>
      <c r="L9" s="116" t="str">
        <f>IF(COUNTIF(A9,"*-0019-*")&gt;0,40000,IF(COUNTIF(A9,"*-0015-*")&gt;0,10000,IF(COUNTIF(A9,"*-0010-*")&gt;0,40001,IF(COUNTIF(A9,"*-0020-*")&gt;0,70000,""))))</f>
        <v/>
      </c>
      <c r="M9" s="116">
        <f>+IF(B9=0,"",1)</f>
        <v>1</v>
      </c>
      <c r="N9" s="116"/>
      <c r="P9" s="28"/>
      <c r="Q9" s="37"/>
      <c r="R9" s="36"/>
      <c r="T9" s="28"/>
      <c r="U9" s="37"/>
      <c r="V9" s="36"/>
    </row>
    <row r="10" spans="1:22" s="30" customFormat="1" ht="24" customHeight="1">
      <c r="A10" s="125"/>
      <c r="B10" s="78" t="str">
        <f>+IF(内訳明細書!B7="","",内訳明細書!B7)</f>
        <v/>
      </c>
      <c r="C10" s="74"/>
      <c r="D10" s="79" t="str">
        <f>+IF(内訳明細書!D7="","",内訳明細書!D7)</f>
        <v/>
      </c>
      <c r="E10" s="31" t="str">
        <f>+IF(内訳明細書!E7="","",内訳明細書!E7)</f>
        <v/>
      </c>
      <c r="F10" s="32" t="str">
        <f>+IF(内訳明細書!F7="","",内訳明細書!F7)</f>
        <v/>
      </c>
      <c r="G10" s="82" t="str">
        <f>+IF(内訳明細書!G7="","",内訳明細書!G7)</f>
        <v/>
      </c>
      <c r="H10" s="80" t="str">
        <f>+IF(内訳明細書!H7="","",内訳明細書!H7)</f>
        <v/>
      </c>
      <c r="I10" s="81" t="str">
        <f>+IF(内訳明細書!I7="","",内訳明細書!I7)</f>
        <v/>
      </c>
      <c r="J10" s="33">
        <f>+IF(内訳明細書!J7="","",内訳明細書!J7)</f>
        <v>0</v>
      </c>
      <c r="K10" s="33" t="str">
        <f>IF(COUNTIF(A10,"*-*"),4,IF(A10="","",IF(A10&gt;9999,3,IF(A10&gt;99,2,IF(A10="",4,1)))))</f>
        <v/>
      </c>
      <c r="L10" s="92" t="str">
        <f>IF(COUNTIF(A10,"*-0019-*")&gt;0,40000,IF(COUNTIF(A10,"*-0015-*")&gt;0,10000,IF(COUNTIF(A10,"*-0010-*")&gt;0,40001,IF(COUNTIF(A10,"*-0020-*")&gt;0,70000,""))))</f>
        <v/>
      </c>
      <c r="M10" s="92" t="str">
        <f>+IF(B10="","",1)</f>
        <v/>
      </c>
      <c r="N10" s="92" t="str">
        <f t="shared" ref="N10" si="0">+IF(K10="","",0)</f>
        <v/>
      </c>
      <c r="P10" s="28"/>
      <c r="Q10" s="37"/>
      <c r="R10" s="36"/>
      <c r="T10" s="28"/>
      <c r="U10" s="37"/>
      <c r="V10" s="36"/>
    </row>
    <row r="11" spans="1:22" s="30" customFormat="1" ht="24" customHeight="1">
      <c r="A11" s="125"/>
      <c r="B11" s="78" t="str">
        <f>+IF(内訳明細書!B8="","",内訳明細書!B8)</f>
        <v/>
      </c>
      <c r="C11" s="74"/>
      <c r="D11" s="79" t="str">
        <f>+IF(内訳明細書!D8="","",内訳明細書!D8)</f>
        <v/>
      </c>
      <c r="E11" s="31" t="str">
        <f>+IF(内訳明細書!E8="","",内訳明細書!E8)</f>
        <v/>
      </c>
      <c r="F11" s="32" t="str">
        <f>+IF(内訳明細書!F8="","",内訳明細書!F8)</f>
        <v/>
      </c>
      <c r="G11" s="82" t="str">
        <f>+IF(内訳明細書!G8="","",内訳明細書!G8)</f>
        <v/>
      </c>
      <c r="H11" s="80" t="str">
        <f>+IF(内訳明細書!H8="","",内訳明細書!H8)</f>
        <v/>
      </c>
      <c r="I11" s="81" t="str">
        <f>+IF(内訳明細書!I8="","",内訳明細書!I8)</f>
        <v/>
      </c>
      <c r="J11" s="33">
        <f>+IF(内訳明細書!J8="","",内訳明細書!J8)</f>
        <v>0</v>
      </c>
      <c r="K11" s="33" t="str">
        <f t="shared" ref="K11:K74" si="1">IF(COUNTIF(A11,"*-*"),4,IF(A11="","",IF(A11&gt;9999,3,IF(A11&gt;99,2,IF(A11="",4,1)))))</f>
        <v/>
      </c>
      <c r="L11" s="92" t="str">
        <f t="shared" ref="L11:L74" si="2">IF(COUNTIF(A11,"*-0019-*")&gt;0,40000,IF(COUNTIF(A11,"*-0015-*")&gt;0,10000,IF(COUNTIF(A11,"*-0010-*")&gt;0,40001,IF(COUNTIF(A11,"*-0020-*")&gt;0,70000,""))))</f>
        <v/>
      </c>
      <c r="M11" s="92" t="str">
        <f t="shared" ref="M11:M74" si="3">+IF(B11="","",1)</f>
        <v/>
      </c>
      <c r="N11" s="92" t="str">
        <f t="shared" ref="N11:N74" si="4">+IF(K11="","",0)</f>
        <v/>
      </c>
      <c r="P11" s="28"/>
      <c r="Q11" s="37"/>
      <c r="R11" s="36"/>
      <c r="T11" s="28"/>
      <c r="U11" s="37"/>
      <c r="V11" s="36"/>
    </row>
    <row r="12" spans="1:22" s="30" customFormat="1" ht="24" customHeight="1">
      <c r="A12" s="125"/>
      <c r="B12" s="78" t="str">
        <f>+IF(内訳明細書!B9="","",内訳明細書!B9)</f>
        <v/>
      </c>
      <c r="C12" s="74"/>
      <c r="D12" s="79" t="str">
        <f>+IF(内訳明細書!D9="","",内訳明細書!D9)</f>
        <v/>
      </c>
      <c r="E12" s="31" t="str">
        <f>+IF(内訳明細書!E9="","",内訳明細書!E9)</f>
        <v/>
      </c>
      <c r="F12" s="32" t="str">
        <f>+IF(内訳明細書!F9="","",内訳明細書!F9)</f>
        <v/>
      </c>
      <c r="G12" s="82" t="str">
        <f>+IF(内訳明細書!G9="","",内訳明細書!G9)</f>
        <v/>
      </c>
      <c r="H12" s="80" t="str">
        <f>+IF(内訳明細書!H9="","",内訳明細書!H9)</f>
        <v/>
      </c>
      <c r="I12" s="81" t="str">
        <f>+IF(内訳明細書!I9="","",内訳明細書!I9)</f>
        <v/>
      </c>
      <c r="J12" s="33">
        <f>+IF(内訳明細書!J9="","",内訳明細書!J9)</f>
        <v>0</v>
      </c>
      <c r="K12" s="33" t="str">
        <f t="shared" si="1"/>
        <v/>
      </c>
      <c r="L12" s="92" t="str">
        <f t="shared" si="2"/>
        <v/>
      </c>
      <c r="M12" s="92" t="str">
        <f t="shared" si="3"/>
        <v/>
      </c>
      <c r="N12" s="92" t="str">
        <f t="shared" si="4"/>
        <v/>
      </c>
      <c r="P12" s="39"/>
      <c r="Q12" s="37"/>
      <c r="R12" s="36"/>
      <c r="T12" s="28"/>
      <c r="U12" s="37"/>
      <c r="V12" s="36"/>
    </row>
    <row r="13" spans="1:22" s="30" customFormat="1" ht="24" customHeight="1">
      <c r="A13" s="125"/>
      <c r="B13" s="78" t="str">
        <f>+IF(内訳明細書!B10="","",内訳明細書!B10)</f>
        <v/>
      </c>
      <c r="C13" s="74"/>
      <c r="D13" s="79" t="str">
        <f>+IF(内訳明細書!D10="","",内訳明細書!D10)</f>
        <v/>
      </c>
      <c r="E13" s="31" t="str">
        <f>+IF(内訳明細書!E10="","",内訳明細書!E10)</f>
        <v/>
      </c>
      <c r="F13" s="32" t="str">
        <f>+IF(内訳明細書!F10="","",内訳明細書!F10)</f>
        <v/>
      </c>
      <c r="G13" s="82" t="str">
        <f>+IF(内訳明細書!G10="","",内訳明細書!G10)</f>
        <v/>
      </c>
      <c r="H13" s="80" t="str">
        <f>+IF(内訳明細書!H10="","",内訳明細書!H10)</f>
        <v/>
      </c>
      <c r="I13" s="81" t="str">
        <f>+IF(内訳明細書!I10="","",内訳明細書!I10)</f>
        <v/>
      </c>
      <c r="J13" s="33">
        <f>+IF(内訳明細書!J10="","",内訳明細書!J10)</f>
        <v>0</v>
      </c>
      <c r="K13" s="33" t="str">
        <f t="shared" si="1"/>
        <v/>
      </c>
      <c r="L13" s="92" t="str">
        <f t="shared" si="2"/>
        <v/>
      </c>
      <c r="M13" s="92" t="str">
        <f t="shared" si="3"/>
        <v/>
      </c>
      <c r="N13" s="92" t="str">
        <f t="shared" si="4"/>
        <v/>
      </c>
      <c r="P13" s="39"/>
      <c r="Q13" s="37"/>
      <c r="R13" s="36"/>
      <c r="T13" s="28"/>
      <c r="U13" s="37"/>
      <c r="V13" s="36"/>
    </row>
    <row r="14" spans="1:22" s="30" customFormat="1" ht="24" customHeight="1">
      <c r="A14" s="125"/>
      <c r="B14" s="78" t="str">
        <f>+IF(内訳明細書!B11="","",内訳明細書!B11)</f>
        <v/>
      </c>
      <c r="C14" s="74"/>
      <c r="D14" s="79" t="str">
        <f>+IF(内訳明細書!D11="","",内訳明細書!D11)</f>
        <v/>
      </c>
      <c r="E14" s="31" t="str">
        <f>+IF(内訳明細書!E11="","",内訳明細書!E11)</f>
        <v/>
      </c>
      <c r="F14" s="32" t="str">
        <f>+IF(内訳明細書!F11="","",内訳明細書!F11)</f>
        <v/>
      </c>
      <c r="G14" s="82" t="str">
        <f>+IF(内訳明細書!G11="","",内訳明細書!G11)</f>
        <v/>
      </c>
      <c r="H14" s="80" t="str">
        <f>+IF(内訳明細書!H11="","",内訳明細書!H11)</f>
        <v/>
      </c>
      <c r="I14" s="81" t="str">
        <f>+IF(内訳明細書!I11="","",内訳明細書!I11)</f>
        <v/>
      </c>
      <c r="J14" s="33">
        <f>+IF(内訳明細書!J11="","",内訳明細書!J11)</f>
        <v>0</v>
      </c>
      <c r="K14" s="33" t="str">
        <f t="shared" si="1"/>
        <v/>
      </c>
      <c r="L14" s="92" t="str">
        <f t="shared" si="2"/>
        <v/>
      </c>
      <c r="M14" s="92" t="str">
        <f t="shared" si="3"/>
        <v/>
      </c>
      <c r="N14" s="92" t="str">
        <f t="shared" si="4"/>
        <v/>
      </c>
      <c r="P14" s="39"/>
      <c r="Q14" s="37"/>
      <c r="R14" s="36"/>
      <c r="T14" s="28"/>
      <c r="U14" s="37"/>
      <c r="V14" s="36"/>
    </row>
    <row r="15" spans="1:22" s="30" customFormat="1" ht="24" customHeight="1">
      <c r="A15" s="125"/>
      <c r="B15" s="78" t="str">
        <f>+IF(内訳明細書!B12="","",内訳明細書!B12)</f>
        <v/>
      </c>
      <c r="C15" s="74"/>
      <c r="D15" s="79" t="str">
        <f>+IF(内訳明細書!D12="","",内訳明細書!D12)</f>
        <v/>
      </c>
      <c r="E15" s="31" t="str">
        <f>+IF(内訳明細書!E12="","",内訳明細書!E12)</f>
        <v/>
      </c>
      <c r="F15" s="32" t="str">
        <f>+IF(内訳明細書!F12="","",内訳明細書!F12)</f>
        <v/>
      </c>
      <c r="G15" s="82" t="str">
        <f>+IF(内訳明細書!G12="","",内訳明細書!G12)</f>
        <v/>
      </c>
      <c r="H15" s="80" t="str">
        <f>+IF(内訳明細書!H12="","",内訳明細書!H12)</f>
        <v/>
      </c>
      <c r="I15" s="81" t="str">
        <f>+IF(内訳明細書!I12="","",内訳明細書!I12)</f>
        <v/>
      </c>
      <c r="J15" s="33">
        <f>+IF(内訳明細書!J12="","",内訳明細書!J12)</f>
        <v>0</v>
      </c>
      <c r="K15" s="33" t="str">
        <f t="shared" si="1"/>
        <v/>
      </c>
      <c r="L15" s="92" t="str">
        <f t="shared" si="2"/>
        <v/>
      </c>
      <c r="M15" s="92" t="str">
        <f t="shared" si="3"/>
        <v/>
      </c>
      <c r="N15" s="92" t="str">
        <f t="shared" si="4"/>
        <v/>
      </c>
      <c r="P15" s="39"/>
      <c r="Q15" s="37"/>
      <c r="R15" s="36"/>
      <c r="T15" s="28"/>
      <c r="U15" s="37"/>
      <c r="V15" s="36"/>
    </row>
    <row r="16" spans="1:22" s="30" customFormat="1" ht="24" customHeight="1">
      <c r="A16" s="125"/>
      <c r="B16" s="78" t="str">
        <f>+IF(内訳明細書!B13="","",内訳明細書!B13)</f>
        <v/>
      </c>
      <c r="C16" s="74"/>
      <c r="D16" s="79" t="str">
        <f>+IF(内訳明細書!D13="","",内訳明細書!D13)</f>
        <v/>
      </c>
      <c r="E16" s="31" t="str">
        <f>+IF(内訳明細書!E13="","",内訳明細書!E13)</f>
        <v/>
      </c>
      <c r="F16" s="32" t="str">
        <f>+IF(内訳明細書!F13="","",内訳明細書!F13)</f>
        <v/>
      </c>
      <c r="G16" s="82" t="str">
        <f>+IF(内訳明細書!G13="","",内訳明細書!G13)</f>
        <v/>
      </c>
      <c r="H16" s="80" t="str">
        <f>+IF(内訳明細書!H13="","",内訳明細書!H13)</f>
        <v/>
      </c>
      <c r="I16" s="81" t="str">
        <f>+IF(内訳明細書!I13="","",内訳明細書!I13)</f>
        <v/>
      </c>
      <c r="J16" s="33">
        <f>+IF(内訳明細書!J13="","",内訳明細書!J13)</f>
        <v>0</v>
      </c>
      <c r="K16" s="33" t="str">
        <f t="shared" si="1"/>
        <v/>
      </c>
      <c r="L16" s="92" t="str">
        <f t="shared" si="2"/>
        <v/>
      </c>
      <c r="M16" s="92" t="str">
        <f t="shared" si="3"/>
        <v/>
      </c>
      <c r="N16" s="92" t="str">
        <f t="shared" si="4"/>
        <v/>
      </c>
      <c r="P16" s="39"/>
      <c r="Q16" s="37"/>
      <c r="R16" s="36"/>
      <c r="T16" s="28"/>
      <c r="U16" s="37"/>
      <c r="V16" s="36"/>
    </row>
    <row r="17" spans="1:22" s="30" customFormat="1" ht="24" customHeight="1">
      <c r="A17" s="125"/>
      <c r="B17" s="78" t="str">
        <f>+IF(内訳明細書!B14="","",内訳明細書!B14)</f>
        <v/>
      </c>
      <c r="C17" s="74"/>
      <c r="D17" s="79" t="str">
        <f>+IF(内訳明細書!D14="","",内訳明細書!D14)</f>
        <v/>
      </c>
      <c r="E17" s="31" t="str">
        <f>+IF(内訳明細書!E14="","",内訳明細書!E14)</f>
        <v/>
      </c>
      <c r="F17" s="32" t="str">
        <f>+IF(内訳明細書!F14="","",内訳明細書!F14)</f>
        <v/>
      </c>
      <c r="G17" s="82" t="str">
        <f>+IF(内訳明細書!G14="","",内訳明細書!G14)</f>
        <v/>
      </c>
      <c r="H17" s="80" t="str">
        <f>+IF(内訳明細書!H14="","",内訳明細書!H14)</f>
        <v/>
      </c>
      <c r="I17" s="81" t="str">
        <f>+IF(内訳明細書!I14="","",内訳明細書!I14)</f>
        <v/>
      </c>
      <c r="J17" s="33">
        <f>+IF(内訳明細書!J14="","",内訳明細書!J14)</f>
        <v>0</v>
      </c>
      <c r="K17" s="33" t="str">
        <f t="shared" si="1"/>
        <v/>
      </c>
      <c r="L17" s="92" t="str">
        <f t="shared" si="2"/>
        <v/>
      </c>
      <c r="M17" s="92" t="str">
        <f t="shared" si="3"/>
        <v/>
      </c>
      <c r="N17" s="92" t="str">
        <f t="shared" si="4"/>
        <v/>
      </c>
      <c r="P17" s="39"/>
      <c r="Q17" s="37"/>
      <c r="R17" s="36"/>
      <c r="T17" s="28"/>
      <c r="U17" s="37"/>
      <c r="V17" s="36"/>
    </row>
    <row r="18" spans="1:22" s="30" customFormat="1" ht="24" customHeight="1">
      <c r="A18" s="125"/>
      <c r="B18" s="78" t="str">
        <f>+IF(内訳明細書!B15="","",内訳明細書!B15)</f>
        <v/>
      </c>
      <c r="C18" s="74"/>
      <c r="D18" s="79" t="str">
        <f>+IF(内訳明細書!D15="","",内訳明細書!D15)</f>
        <v/>
      </c>
      <c r="E18" s="31" t="str">
        <f>+IF(内訳明細書!E15="","",内訳明細書!E15)</f>
        <v/>
      </c>
      <c r="F18" s="32" t="str">
        <f>+IF(内訳明細書!F15="","",内訳明細書!F15)</f>
        <v/>
      </c>
      <c r="G18" s="82" t="str">
        <f>+IF(内訳明細書!G15="","",内訳明細書!G15)</f>
        <v/>
      </c>
      <c r="H18" s="80" t="str">
        <f>+IF(内訳明細書!H15="","",内訳明細書!H15)</f>
        <v/>
      </c>
      <c r="I18" s="81" t="str">
        <f>+IF(内訳明細書!I15="","",内訳明細書!I15)</f>
        <v/>
      </c>
      <c r="J18" s="33">
        <f>+IF(内訳明細書!J15="","",内訳明細書!J15)</f>
        <v>0</v>
      </c>
      <c r="K18" s="33" t="str">
        <f t="shared" si="1"/>
        <v/>
      </c>
      <c r="L18" s="92" t="str">
        <f t="shared" si="2"/>
        <v/>
      </c>
      <c r="M18" s="92" t="str">
        <f t="shared" si="3"/>
        <v/>
      </c>
      <c r="N18" s="92" t="str">
        <f t="shared" si="4"/>
        <v/>
      </c>
      <c r="P18" s="39"/>
      <c r="Q18" s="37"/>
      <c r="R18" s="36"/>
      <c r="T18" s="28"/>
      <c r="U18" s="37"/>
      <c r="V18" s="36"/>
    </row>
    <row r="19" spans="1:22" s="30" customFormat="1" ht="24" customHeight="1">
      <c r="A19" s="125"/>
      <c r="B19" s="78" t="str">
        <f>+IF(内訳明細書!B16="","",内訳明細書!B16)</f>
        <v/>
      </c>
      <c r="C19" s="74"/>
      <c r="D19" s="79" t="str">
        <f>+IF(内訳明細書!D16="","",内訳明細書!D16)</f>
        <v/>
      </c>
      <c r="E19" s="31" t="str">
        <f>+IF(内訳明細書!E16="","",内訳明細書!E16)</f>
        <v/>
      </c>
      <c r="F19" s="32" t="str">
        <f>+IF(内訳明細書!F16="","",内訳明細書!F16)</f>
        <v/>
      </c>
      <c r="G19" s="82" t="str">
        <f>+IF(内訳明細書!G16="","",内訳明細書!G16)</f>
        <v/>
      </c>
      <c r="H19" s="80" t="str">
        <f>+IF(内訳明細書!H16="","",内訳明細書!H16)</f>
        <v/>
      </c>
      <c r="I19" s="81" t="str">
        <f>+IF(内訳明細書!I16="","",内訳明細書!I16)</f>
        <v/>
      </c>
      <c r="J19" s="33">
        <f>+IF(内訳明細書!J16="","",内訳明細書!J16)</f>
        <v>0</v>
      </c>
      <c r="K19" s="33" t="str">
        <f t="shared" si="1"/>
        <v/>
      </c>
      <c r="L19" s="92" t="str">
        <f t="shared" si="2"/>
        <v/>
      </c>
      <c r="M19" s="92" t="str">
        <f t="shared" si="3"/>
        <v/>
      </c>
      <c r="N19" s="92" t="str">
        <f t="shared" si="4"/>
        <v/>
      </c>
      <c r="P19" s="39"/>
      <c r="Q19" s="37"/>
      <c r="R19" s="36"/>
      <c r="T19" s="28"/>
      <c r="U19" s="37"/>
      <c r="V19" s="36"/>
    </row>
    <row r="20" spans="1:22" s="30" customFormat="1" ht="24" customHeight="1">
      <c r="A20" s="125"/>
      <c r="B20" s="78" t="str">
        <f>+IF(内訳明細書!B17="","",内訳明細書!B17)</f>
        <v/>
      </c>
      <c r="C20" s="74"/>
      <c r="D20" s="79" t="str">
        <f>+IF(内訳明細書!D17="","",内訳明細書!D17)</f>
        <v/>
      </c>
      <c r="E20" s="31" t="str">
        <f>+IF(内訳明細書!E17="","",内訳明細書!E17)</f>
        <v/>
      </c>
      <c r="F20" s="32" t="str">
        <f>+IF(内訳明細書!F17="","",内訳明細書!F17)</f>
        <v/>
      </c>
      <c r="G20" s="82" t="str">
        <f>+IF(内訳明細書!G17="","",内訳明細書!G17)</f>
        <v/>
      </c>
      <c r="H20" s="80" t="str">
        <f>+IF(内訳明細書!H17="","",内訳明細書!H17)</f>
        <v/>
      </c>
      <c r="I20" s="81" t="str">
        <f>+IF(内訳明細書!I17="","",内訳明細書!I17)</f>
        <v/>
      </c>
      <c r="J20" s="33">
        <f>+IF(内訳明細書!J17="","",内訳明細書!J17)</f>
        <v>0</v>
      </c>
      <c r="K20" s="33" t="str">
        <f t="shared" si="1"/>
        <v/>
      </c>
      <c r="L20" s="92" t="str">
        <f t="shared" si="2"/>
        <v/>
      </c>
      <c r="M20" s="92" t="str">
        <f t="shared" si="3"/>
        <v/>
      </c>
      <c r="N20" s="92" t="str">
        <f t="shared" si="4"/>
        <v/>
      </c>
      <c r="P20" s="39"/>
      <c r="Q20" s="37"/>
      <c r="R20" s="36"/>
      <c r="T20" s="28"/>
      <c r="U20" s="37"/>
      <c r="V20" s="36"/>
    </row>
    <row r="21" spans="1:22" s="30" customFormat="1" ht="24" customHeight="1">
      <c r="A21" s="125"/>
      <c r="B21" s="78" t="str">
        <f>+IF(内訳明細書!B18="","",内訳明細書!B18)</f>
        <v/>
      </c>
      <c r="C21" s="74"/>
      <c r="D21" s="79" t="str">
        <f>+IF(内訳明細書!D18="","",内訳明細書!D18)</f>
        <v/>
      </c>
      <c r="E21" s="31" t="str">
        <f>+IF(内訳明細書!E18="","",内訳明細書!E18)</f>
        <v/>
      </c>
      <c r="F21" s="32" t="str">
        <f>+IF(内訳明細書!F18="","",内訳明細書!F18)</f>
        <v/>
      </c>
      <c r="G21" s="82" t="str">
        <f>+IF(内訳明細書!G18="","",内訳明細書!G18)</f>
        <v/>
      </c>
      <c r="H21" s="80" t="str">
        <f>+IF(内訳明細書!H18="","",内訳明細書!H18)</f>
        <v/>
      </c>
      <c r="I21" s="81" t="str">
        <f>+IF(内訳明細書!I18="","",内訳明細書!I18)</f>
        <v/>
      </c>
      <c r="J21" s="33">
        <f>+IF(内訳明細書!J18="","",内訳明細書!J18)</f>
        <v>0</v>
      </c>
      <c r="K21" s="33" t="str">
        <f t="shared" si="1"/>
        <v/>
      </c>
      <c r="L21" s="92" t="str">
        <f t="shared" si="2"/>
        <v/>
      </c>
      <c r="M21" s="92" t="str">
        <f t="shared" si="3"/>
        <v/>
      </c>
      <c r="N21" s="92" t="str">
        <f t="shared" si="4"/>
        <v/>
      </c>
      <c r="P21" s="39"/>
      <c r="Q21" s="37"/>
      <c r="R21" s="36"/>
      <c r="T21" s="28"/>
      <c r="U21" s="37"/>
      <c r="V21" s="36"/>
    </row>
    <row r="22" spans="1:22" s="30" customFormat="1" ht="24" customHeight="1">
      <c r="A22" s="125"/>
      <c r="B22" s="78" t="str">
        <f>+IF(内訳明細書!B19="","",内訳明細書!B19)</f>
        <v/>
      </c>
      <c r="C22" s="74"/>
      <c r="D22" s="79" t="str">
        <f>+IF(内訳明細書!D19="","",内訳明細書!D19)</f>
        <v/>
      </c>
      <c r="E22" s="31" t="str">
        <f>+IF(内訳明細書!E19="","",内訳明細書!E19)</f>
        <v/>
      </c>
      <c r="F22" s="32" t="str">
        <f>+IF(内訳明細書!F19="","",内訳明細書!F19)</f>
        <v/>
      </c>
      <c r="G22" s="82" t="str">
        <f>+IF(内訳明細書!G19="","",内訳明細書!G19)</f>
        <v/>
      </c>
      <c r="H22" s="80" t="str">
        <f>+IF(内訳明細書!H19="","",内訳明細書!H19)</f>
        <v/>
      </c>
      <c r="I22" s="81" t="str">
        <f>+IF(内訳明細書!I19="","",内訳明細書!I19)</f>
        <v/>
      </c>
      <c r="J22" s="33">
        <f>+IF(内訳明細書!J19="","",内訳明細書!J19)</f>
        <v>0</v>
      </c>
      <c r="K22" s="33" t="str">
        <f t="shared" si="1"/>
        <v/>
      </c>
      <c r="L22" s="92" t="str">
        <f t="shared" si="2"/>
        <v/>
      </c>
      <c r="M22" s="92" t="str">
        <f t="shared" si="3"/>
        <v/>
      </c>
      <c r="N22" s="92" t="str">
        <f t="shared" si="4"/>
        <v/>
      </c>
      <c r="P22" s="39"/>
      <c r="Q22" s="37"/>
      <c r="R22" s="36"/>
      <c r="T22" s="28"/>
      <c r="U22" s="37"/>
      <c r="V22" s="36"/>
    </row>
    <row r="23" spans="1:22" s="30" customFormat="1" ht="24" customHeight="1">
      <c r="A23" s="125"/>
      <c r="B23" s="78" t="str">
        <f>+IF(内訳明細書!B20="","",内訳明細書!B20)</f>
        <v/>
      </c>
      <c r="C23" s="74"/>
      <c r="D23" s="79" t="str">
        <f>+IF(内訳明細書!D20="","",内訳明細書!D20)</f>
        <v/>
      </c>
      <c r="E23" s="31" t="str">
        <f>+IF(内訳明細書!E20="","",内訳明細書!E20)</f>
        <v/>
      </c>
      <c r="F23" s="32" t="str">
        <f>+IF(内訳明細書!F20="","",内訳明細書!F20)</f>
        <v/>
      </c>
      <c r="G23" s="82" t="str">
        <f>+IF(内訳明細書!G20="","",内訳明細書!G20)</f>
        <v/>
      </c>
      <c r="H23" s="80" t="str">
        <f>+IF(内訳明細書!H20="","",内訳明細書!H20)</f>
        <v/>
      </c>
      <c r="I23" s="81" t="str">
        <f>+IF(内訳明細書!I20="","",内訳明細書!I20)</f>
        <v/>
      </c>
      <c r="J23" s="33">
        <f>+IF(内訳明細書!J20="","",内訳明細書!J20)</f>
        <v>0</v>
      </c>
      <c r="K23" s="33" t="str">
        <f t="shared" si="1"/>
        <v/>
      </c>
      <c r="L23" s="92" t="str">
        <f t="shared" si="2"/>
        <v/>
      </c>
      <c r="M23" s="92" t="str">
        <f t="shared" si="3"/>
        <v/>
      </c>
      <c r="N23" s="92" t="str">
        <f t="shared" si="4"/>
        <v/>
      </c>
      <c r="P23" s="39"/>
      <c r="Q23" s="37"/>
      <c r="R23" s="36"/>
      <c r="T23" s="28"/>
      <c r="U23" s="37"/>
      <c r="V23" s="36"/>
    </row>
    <row r="24" spans="1:22" s="30" customFormat="1" ht="24" customHeight="1">
      <c r="A24" s="125"/>
      <c r="B24" s="78" t="str">
        <f>+IF(内訳明細書!B21="","",内訳明細書!B21)</f>
        <v/>
      </c>
      <c r="C24" s="74"/>
      <c r="D24" s="79" t="str">
        <f>+IF(内訳明細書!D21="","",内訳明細書!D21)</f>
        <v/>
      </c>
      <c r="E24" s="31" t="str">
        <f>+IF(内訳明細書!E21="","",内訳明細書!E21)</f>
        <v/>
      </c>
      <c r="F24" s="32" t="str">
        <f>+IF(内訳明細書!F21="","",内訳明細書!F21)</f>
        <v/>
      </c>
      <c r="G24" s="82" t="str">
        <f>+IF(内訳明細書!G21="","",内訳明細書!G21)</f>
        <v/>
      </c>
      <c r="H24" s="80" t="str">
        <f>+IF(内訳明細書!H21="","",内訳明細書!H21)</f>
        <v/>
      </c>
      <c r="I24" s="81" t="str">
        <f>+IF(内訳明細書!I21="","",内訳明細書!I21)</f>
        <v/>
      </c>
      <c r="J24" s="33">
        <f>+IF(内訳明細書!J21="","",内訳明細書!J21)</f>
        <v>0</v>
      </c>
      <c r="K24" s="33" t="str">
        <f t="shared" si="1"/>
        <v/>
      </c>
      <c r="L24" s="92" t="str">
        <f t="shared" si="2"/>
        <v/>
      </c>
      <c r="M24" s="92" t="str">
        <f t="shared" si="3"/>
        <v/>
      </c>
      <c r="N24" s="92" t="str">
        <f t="shared" si="4"/>
        <v/>
      </c>
      <c r="P24" s="39"/>
      <c r="Q24" s="37"/>
      <c r="R24" s="36"/>
      <c r="T24" s="28"/>
      <c r="U24" s="37"/>
      <c r="V24" s="36"/>
    </row>
    <row r="25" spans="1:22" s="30" customFormat="1" ht="24" customHeight="1">
      <c r="A25" s="125"/>
      <c r="B25" s="78" t="str">
        <f>+IF(内訳明細書!B22="","",内訳明細書!B22)</f>
        <v/>
      </c>
      <c r="C25" s="74"/>
      <c r="D25" s="79" t="str">
        <f>+IF(内訳明細書!D22="","",内訳明細書!D22)</f>
        <v/>
      </c>
      <c r="E25" s="31" t="str">
        <f>+IF(内訳明細書!E22="","",内訳明細書!E22)</f>
        <v/>
      </c>
      <c r="F25" s="32" t="str">
        <f>+IF(内訳明細書!F22="","",内訳明細書!F22)</f>
        <v/>
      </c>
      <c r="G25" s="82" t="str">
        <f>+IF(内訳明細書!G22="","",内訳明細書!G22)</f>
        <v/>
      </c>
      <c r="H25" s="80" t="str">
        <f>+IF(内訳明細書!H22="","",内訳明細書!H22)</f>
        <v/>
      </c>
      <c r="I25" s="81" t="str">
        <f>+IF(内訳明細書!I22="","",内訳明細書!I22)</f>
        <v/>
      </c>
      <c r="J25" s="33">
        <f>+IF(内訳明細書!J22="","",内訳明細書!J22)</f>
        <v>0</v>
      </c>
      <c r="K25" s="33" t="str">
        <f t="shared" si="1"/>
        <v/>
      </c>
      <c r="L25" s="92" t="str">
        <f t="shared" si="2"/>
        <v/>
      </c>
      <c r="M25" s="92" t="str">
        <f t="shared" si="3"/>
        <v/>
      </c>
      <c r="N25" s="92" t="str">
        <f t="shared" si="4"/>
        <v/>
      </c>
      <c r="P25" s="39"/>
      <c r="Q25" s="37"/>
      <c r="R25" s="36"/>
      <c r="T25" s="28"/>
      <c r="U25" s="37"/>
      <c r="V25" s="36"/>
    </row>
    <row r="26" spans="1:22" s="30" customFormat="1" ht="24" customHeight="1">
      <c r="A26" s="125"/>
      <c r="B26" s="78" t="str">
        <f>+IF(内訳明細書!B23="","",内訳明細書!B23)</f>
        <v/>
      </c>
      <c r="C26" s="74"/>
      <c r="D26" s="79" t="str">
        <f>+IF(内訳明細書!D23="","",内訳明細書!D23)</f>
        <v/>
      </c>
      <c r="E26" s="31" t="str">
        <f>+IF(内訳明細書!E23="","",内訳明細書!E23)</f>
        <v/>
      </c>
      <c r="F26" s="32" t="str">
        <f>+IF(内訳明細書!F23="","",内訳明細書!F23)</f>
        <v/>
      </c>
      <c r="G26" s="82" t="str">
        <f>+IF(内訳明細書!G23="","",内訳明細書!G23)</f>
        <v/>
      </c>
      <c r="H26" s="80" t="str">
        <f>+IF(内訳明細書!H23="","",内訳明細書!H23)</f>
        <v/>
      </c>
      <c r="I26" s="81" t="str">
        <f>+IF(内訳明細書!I23="","",内訳明細書!I23)</f>
        <v/>
      </c>
      <c r="J26" s="33">
        <f>+IF(内訳明細書!J23="","",内訳明細書!J23)</f>
        <v>0</v>
      </c>
      <c r="K26" s="33" t="str">
        <f t="shared" si="1"/>
        <v/>
      </c>
      <c r="L26" s="92" t="str">
        <f t="shared" si="2"/>
        <v/>
      </c>
      <c r="M26" s="92" t="str">
        <f t="shared" si="3"/>
        <v/>
      </c>
      <c r="N26" s="92" t="str">
        <f t="shared" si="4"/>
        <v/>
      </c>
      <c r="P26" s="39"/>
      <c r="Q26" s="37"/>
      <c r="R26" s="36"/>
      <c r="T26" s="28"/>
      <c r="U26" s="37"/>
      <c r="V26" s="36"/>
    </row>
    <row r="27" spans="1:22" s="30" customFormat="1" ht="24" customHeight="1">
      <c r="A27" s="125"/>
      <c r="B27" s="78" t="str">
        <f>+IF(内訳明細書!B24="","",内訳明細書!B24)</f>
        <v/>
      </c>
      <c r="C27" s="74"/>
      <c r="D27" s="79" t="str">
        <f>+IF(内訳明細書!D24="","",内訳明細書!D24)</f>
        <v/>
      </c>
      <c r="E27" s="31" t="str">
        <f>+IF(内訳明細書!E24="","",内訳明細書!E24)</f>
        <v/>
      </c>
      <c r="F27" s="32" t="str">
        <f>+IF(内訳明細書!F24="","",内訳明細書!F24)</f>
        <v/>
      </c>
      <c r="G27" s="82" t="str">
        <f>+IF(内訳明細書!G24="","",内訳明細書!G24)</f>
        <v/>
      </c>
      <c r="H27" s="80" t="str">
        <f>+IF(内訳明細書!H24="","",内訳明細書!H24)</f>
        <v/>
      </c>
      <c r="I27" s="81" t="str">
        <f>+IF(内訳明細書!I24="","",内訳明細書!I24)</f>
        <v/>
      </c>
      <c r="J27" s="33">
        <f>+IF(内訳明細書!J24="","",内訳明細書!J24)</f>
        <v>0</v>
      </c>
      <c r="K27" s="33" t="str">
        <f t="shared" si="1"/>
        <v/>
      </c>
      <c r="L27" s="92" t="str">
        <f t="shared" si="2"/>
        <v/>
      </c>
      <c r="M27" s="92" t="str">
        <f t="shared" si="3"/>
        <v/>
      </c>
      <c r="N27" s="92" t="str">
        <f t="shared" si="4"/>
        <v/>
      </c>
      <c r="P27" s="39"/>
      <c r="Q27" s="37"/>
      <c r="R27" s="36"/>
      <c r="T27" s="28"/>
      <c r="U27" s="37"/>
      <c r="V27" s="36"/>
    </row>
    <row r="28" spans="1:22" s="30" customFormat="1" ht="24" customHeight="1">
      <c r="A28" s="125"/>
      <c r="B28" s="78" t="str">
        <f>+IF(内訳明細書!B25="","",内訳明細書!B25)</f>
        <v/>
      </c>
      <c r="C28" s="74"/>
      <c r="D28" s="79" t="str">
        <f>+IF(内訳明細書!D25="","",内訳明細書!D25)</f>
        <v/>
      </c>
      <c r="E28" s="31" t="str">
        <f>+IF(内訳明細書!E25="","",内訳明細書!E25)</f>
        <v/>
      </c>
      <c r="F28" s="32" t="str">
        <f>+IF(内訳明細書!F25="","",内訳明細書!F25)</f>
        <v/>
      </c>
      <c r="G28" s="82" t="str">
        <f>+IF(内訳明細書!G25="","",内訳明細書!G25)</f>
        <v/>
      </c>
      <c r="H28" s="80" t="str">
        <f>+IF(内訳明細書!H25="","",内訳明細書!H25)</f>
        <v/>
      </c>
      <c r="I28" s="81" t="str">
        <f>+IF(内訳明細書!I25="","",内訳明細書!I25)</f>
        <v/>
      </c>
      <c r="J28" s="33">
        <f>+IF(内訳明細書!J25="","",内訳明細書!J25)</f>
        <v>0</v>
      </c>
      <c r="K28" s="33" t="str">
        <f t="shared" si="1"/>
        <v/>
      </c>
      <c r="L28" s="92" t="str">
        <f t="shared" si="2"/>
        <v/>
      </c>
      <c r="M28" s="92" t="str">
        <f t="shared" si="3"/>
        <v/>
      </c>
      <c r="N28" s="92" t="str">
        <f t="shared" si="4"/>
        <v/>
      </c>
      <c r="P28" s="39"/>
      <c r="Q28" s="37"/>
      <c r="R28" s="36"/>
      <c r="T28" s="28"/>
      <c r="U28" s="37"/>
      <c r="V28" s="36"/>
    </row>
    <row r="29" spans="1:22" s="30" customFormat="1" ht="24" customHeight="1">
      <c r="A29" s="125"/>
      <c r="B29" s="78" t="str">
        <f>+IF(内訳明細書!B26="","",内訳明細書!B26)</f>
        <v/>
      </c>
      <c r="C29" s="74"/>
      <c r="D29" s="79" t="str">
        <f>+IF(内訳明細書!D26="","",内訳明細書!D26)</f>
        <v/>
      </c>
      <c r="E29" s="31" t="str">
        <f>+IF(内訳明細書!E26="","",内訳明細書!E26)</f>
        <v/>
      </c>
      <c r="F29" s="32" t="str">
        <f>+IF(内訳明細書!F26="","",内訳明細書!F26)</f>
        <v/>
      </c>
      <c r="G29" s="82" t="str">
        <f>+IF(内訳明細書!G26="","",内訳明細書!G26)</f>
        <v/>
      </c>
      <c r="H29" s="80" t="str">
        <f>+IF(内訳明細書!H26="","",内訳明細書!H26)</f>
        <v/>
      </c>
      <c r="I29" s="81" t="str">
        <f>+IF(内訳明細書!I26="","",内訳明細書!I26)</f>
        <v/>
      </c>
      <c r="J29" s="33">
        <f>+IF(内訳明細書!J26="","",内訳明細書!J26)</f>
        <v>0</v>
      </c>
      <c r="K29" s="33" t="str">
        <f t="shared" si="1"/>
        <v/>
      </c>
      <c r="L29" s="92" t="str">
        <f t="shared" si="2"/>
        <v/>
      </c>
      <c r="M29" s="92" t="str">
        <f t="shared" si="3"/>
        <v/>
      </c>
      <c r="N29" s="92" t="str">
        <f t="shared" si="4"/>
        <v/>
      </c>
      <c r="P29" s="39"/>
      <c r="Q29" s="37"/>
      <c r="R29" s="36"/>
      <c r="T29" s="28"/>
      <c r="U29" s="37"/>
      <c r="V29" s="36"/>
    </row>
    <row r="30" spans="1:22" s="30" customFormat="1" ht="24" customHeight="1">
      <c r="A30" s="125"/>
      <c r="B30" s="78" t="str">
        <f>+IF(内訳明細書!B27="","",内訳明細書!B27)</f>
        <v/>
      </c>
      <c r="C30" s="74"/>
      <c r="D30" s="79" t="str">
        <f>+IF(内訳明細書!D27="","",内訳明細書!D27)</f>
        <v/>
      </c>
      <c r="E30" s="31" t="str">
        <f>+IF(内訳明細書!E27="","",内訳明細書!E27)</f>
        <v/>
      </c>
      <c r="F30" s="32" t="str">
        <f>+IF(内訳明細書!F27="","",内訳明細書!F27)</f>
        <v/>
      </c>
      <c r="G30" s="82" t="str">
        <f>+IF(内訳明細書!G27="","",内訳明細書!G27)</f>
        <v/>
      </c>
      <c r="H30" s="80" t="str">
        <f>+IF(内訳明細書!H27="","",内訳明細書!H27)</f>
        <v/>
      </c>
      <c r="I30" s="81" t="str">
        <f>+IF(内訳明細書!I27="","",内訳明細書!I27)</f>
        <v/>
      </c>
      <c r="J30" s="33">
        <f>+IF(内訳明細書!J27="","",内訳明細書!J27)</f>
        <v>0</v>
      </c>
      <c r="K30" s="33" t="str">
        <f t="shared" si="1"/>
        <v/>
      </c>
      <c r="L30" s="92" t="str">
        <f t="shared" si="2"/>
        <v/>
      </c>
      <c r="M30" s="92" t="str">
        <f t="shared" si="3"/>
        <v/>
      </c>
      <c r="N30" s="92" t="str">
        <f t="shared" si="4"/>
        <v/>
      </c>
      <c r="P30" s="39"/>
      <c r="Q30" s="37"/>
      <c r="R30" s="36"/>
      <c r="T30" s="28"/>
      <c r="U30" s="37"/>
      <c r="V30" s="36"/>
    </row>
    <row r="31" spans="1:22" s="30" customFormat="1" ht="24" customHeight="1">
      <c r="A31" s="125"/>
      <c r="B31" s="78" t="str">
        <f>+IF(内訳明細書!B28="","",内訳明細書!B28)</f>
        <v/>
      </c>
      <c r="C31" s="74"/>
      <c r="D31" s="79" t="str">
        <f>+IF(内訳明細書!D28="","",内訳明細書!D28)</f>
        <v/>
      </c>
      <c r="E31" s="31" t="str">
        <f>+IF(内訳明細書!E28="","",内訳明細書!E28)</f>
        <v/>
      </c>
      <c r="F31" s="32" t="str">
        <f>+IF(内訳明細書!F28="","",内訳明細書!F28)</f>
        <v/>
      </c>
      <c r="G31" s="82" t="str">
        <f>+IF(内訳明細書!G28="","",内訳明細書!G28)</f>
        <v/>
      </c>
      <c r="H31" s="80" t="str">
        <f>+IF(内訳明細書!H28="","",内訳明細書!H28)</f>
        <v/>
      </c>
      <c r="I31" s="81" t="str">
        <f>+IF(内訳明細書!I28="","",内訳明細書!I28)</f>
        <v/>
      </c>
      <c r="J31" s="33">
        <f>+IF(内訳明細書!J28="","",内訳明細書!J28)</f>
        <v>0</v>
      </c>
      <c r="K31" s="33" t="str">
        <f t="shared" si="1"/>
        <v/>
      </c>
      <c r="L31" s="92" t="str">
        <f t="shared" si="2"/>
        <v/>
      </c>
      <c r="M31" s="92" t="str">
        <f t="shared" si="3"/>
        <v/>
      </c>
      <c r="N31" s="92" t="str">
        <f t="shared" si="4"/>
        <v/>
      </c>
      <c r="P31" s="39"/>
      <c r="Q31" s="37"/>
      <c r="R31" s="36"/>
      <c r="T31" s="28"/>
      <c r="U31" s="37"/>
      <c r="V31" s="36"/>
    </row>
    <row r="32" spans="1:22" s="30" customFormat="1" ht="24" customHeight="1">
      <c r="A32" s="125"/>
      <c r="B32" s="78" t="str">
        <f>+IF(内訳明細書!B29="","",内訳明細書!B29)</f>
        <v/>
      </c>
      <c r="C32" s="74"/>
      <c r="D32" s="79" t="str">
        <f>+IF(内訳明細書!D29="","",内訳明細書!D29)</f>
        <v/>
      </c>
      <c r="E32" s="31" t="str">
        <f>+IF(内訳明細書!E29="","",内訳明細書!E29)</f>
        <v/>
      </c>
      <c r="F32" s="32" t="str">
        <f>+IF(内訳明細書!F29="","",内訳明細書!F29)</f>
        <v/>
      </c>
      <c r="G32" s="82" t="str">
        <f>+IF(内訳明細書!G29="","",内訳明細書!G29)</f>
        <v/>
      </c>
      <c r="H32" s="80" t="str">
        <f>+IF(内訳明細書!H29="","",内訳明細書!H29)</f>
        <v/>
      </c>
      <c r="I32" s="81" t="str">
        <f>+IF(内訳明細書!I29="","",内訳明細書!I29)</f>
        <v/>
      </c>
      <c r="J32" s="33">
        <f>+IF(内訳明細書!J29="","",内訳明細書!J29)</f>
        <v>0</v>
      </c>
      <c r="K32" s="33" t="str">
        <f t="shared" si="1"/>
        <v/>
      </c>
      <c r="L32" s="92" t="str">
        <f t="shared" si="2"/>
        <v/>
      </c>
      <c r="M32" s="92" t="str">
        <f t="shared" si="3"/>
        <v/>
      </c>
      <c r="N32" s="92" t="str">
        <f t="shared" si="4"/>
        <v/>
      </c>
      <c r="P32" s="39"/>
      <c r="Q32" s="37"/>
      <c r="R32" s="36"/>
      <c r="T32" s="28"/>
      <c r="U32" s="37"/>
      <c r="V32" s="36"/>
    </row>
    <row r="33" spans="1:22" s="30" customFormat="1" ht="24" customHeight="1">
      <c r="A33" s="125"/>
      <c r="B33" s="78" t="str">
        <f>+IF(内訳明細書!B30="","",内訳明細書!B30)</f>
        <v/>
      </c>
      <c r="C33" s="74"/>
      <c r="D33" s="79" t="str">
        <f>+IF(内訳明細書!D30="","",内訳明細書!D30)</f>
        <v/>
      </c>
      <c r="E33" s="31" t="str">
        <f>+IF(内訳明細書!E30="","",内訳明細書!E30)</f>
        <v/>
      </c>
      <c r="F33" s="32" t="str">
        <f>+IF(内訳明細書!F30="","",内訳明細書!F30)</f>
        <v/>
      </c>
      <c r="G33" s="82" t="str">
        <f>+IF(内訳明細書!G30="","",内訳明細書!G30)</f>
        <v/>
      </c>
      <c r="H33" s="80" t="str">
        <f>+IF(内訳明細書!H30="","",内訳明細書!H30)</f>
        <v/>
      </c>
      <c r="I33" s="81" t="str">
        <f>+IF(内訳明細書!I30="","",内訳明細書!I30)</f>
        <v/>
      </c>
      <c r="J33" s="33">
        <f>+IF(内訳明細書!J30="","",内訳明細書!J30)</f>
        <v>0</v>
      </c>
      <c r="K33" s="33" t="str">
        <f t="shared" si="1"/>
        <v/>
      </c>
      <c r="L33" s="92" t="str">
        <f t="shared" si="2"/>
        <v/>
      </c>
      <c r="M33" s="92" t="str">
        <f t="shared" si="3"/>
        <v/>
      </c>
      <c r="N33" s="92" t="str">
        <f t="shared" si="4"/>
        <v/>
      </c>
      <c r="P33" s="39"/>
      <c r="Q33" s="37"/>
      <c r="R33" s="36"/>
      <c r="T33" s="28"/>
      <c r="U33" s="37"/>
      <c r="V33" s="36"/>
    </row>
    <row r="34" spans="1:22" s="30" customFormat="1" ht="24" customHeight="1">
      <c r="A34" s="125"/>
      <c r="B34" s="78" t="str">
        <f>+IF(内訳明細書!B31="","",内訳明細書!B31)</f>
        <v/>
      </c>
      <c r="C34" s="74"/>
      <c r="D34" s="79" t="str">
        <f>+IF(内訳明細書!D31="","",内訳明細書!D31)</f>
        <v/>
      </c>
      <c r="E34" s="31" t="str">
        <f>+IF(内訳明細書!E31="","",内訳明細書!E31)</f>
        <v/>
      </c>
      <c r="F34" s="32" t="str">
        <f>+IF(内訳明細書!F31="","",内訳明細書!F31)</f>
        <v/>
      </c>
      <c r="G34" s="82" t="str">
        <f>+IF(内訳明細書!G31="","",内訳明細書!G31)</f>
        <v/>
      </c>
      <c r="H34" s="80" t="str">
        <f>+IF(内訳明細書!H31="","",内訳明細書!H31)</f>
        <v/>
      </c>
      <c r="I34" s="81" t="str">
        <f>+IF(内訳明細書!I31="","",内訳明細書!I31)</f>
        <v/>
      </c>
      <c r="J34" s="33">
        <f>+IF(内訳明細書!J31="","",内訳明細書!J31)</f>
        <v>0</v>
      </c>
      <c r="K34" s="33" t="str">
        <f t="shared" si="1"/>
        <v/>
      </c>
      <c r="L34" s="92" t="str">
        <f t="shared" si="2"/>
        <v/>
      </c>
      <c r="M34" s="92" t="str">
        <f t="shared" si="3"/>
        <v/>
      </c>
      <c r="N34" s="92" t="str">
        <f t="shared" si="4"/>
        <v/>
      </c>
      <c r="P34" s="39"/>
      <c r="Q34" s="37"/>
      <c r="R34" s="36"/>
      <c r="T34" s="28"/>
      <c r="U34" s="37"/>
      <c r="V34" s="36"/>
    </row>
    <row r="35" spans="1:22" s="30" customFormat="1" ht="24" customHeight="1">
      <c r="A35" s="125"/>
      <c r="B35" s="78" t="str">
        <f>+IF(内訳明細書!B32="","",内訳明細書!B32)</f>
        <v/>
      </c>
      <c r="C35" s="74"/>
      <c r="D35" s="79" t="str">
        <f>+IF(内訳明細書!D32="","",内訳明細書!D32)</f>
        <v/>
      </c>
      <c r="E35" s="31" t="str">
        <f>+IF(内訳明細書!E32="","",内訳明細書!E32)</f>
        <v/>
      </c>
      <c r="F35" s="32" t="str">
        <f>+IF(内訳明細書!F32="","",内訳明細書!F32)</f>
        <v/>
      </c>
      <c r="G35" s="82" t="str">
        <f>+IF(内訳明細書!G32="","",内訳明細書!G32)</f>
        <v/>
      </c>
      <c r="H35" s="80" t="str">
        <f>+IF(内訳明細書!H32="","",内訳明細書!H32)</f>
        <v/>
      </c>
      <c r="I35" s="81" t="str">
        <f>+IF(内訳明細書!I32="","",内訳明細書!I32)</f>
        <v/>
      </c>
      <c r="J35" s="33">
        <f>+IF(内訳明細書!J32="","",内訳明細書!J32)</f>
        <v>0</v>
      </c>
      <c r="K35" s="33" t="str">
        <f t="shared" si="1"/>
        <v/>
      </c>
      <c r="L35" s="92" t="str">
        <f t="shared" si="2"/>
        <v/>
      </c>
      <c r="M35" s="92" t="str">
        <f t="shared" si="3"/>
        <v/>
      </c>
      <c r="N35" s="92" t="str">
        <f t="shared" si="4"/>
        <v/>
      </c>
      <c r="P35" s="39"/>
      <c r="Q35" s="37"/>
      <c r="R35" s="36"/>
      <c r="T35" s="28"/>
      <c r="U35" s="37"/>
      <c r="V35" s="36"/>
    </row>
    <row r="36" spans="1:22" s="30" customFormat="1" ht="24" customHeight="1">
      <c r="A36" s="125"/>
      <c r="B36" s="78" t="str">
        <f>+IF(内訳明細書!B33="","",内訳明細書!B33)</f>
        <v/>
      </c>
      <c r="C36" s="74"/>
      <c r="D36" s="79" t="str">
        <f>+IF(内訳明細書!D33="","",内訳明細書!D33)</f>
        <v/>
      </c>
      <c r="E36" s="31" t="str">
        <f>+IF(内訳明細書!E33="","",内訳明細書!E33)</f>
        <v/>
      </c>
      <c r="F36" s="32" t="str">
        <f>+IF(内訳明細書!F33="","",内訳明細書!F33)</f>
        <v/>
      </c>
      <c r="G36" s="82" t="str">
        <f>+IF(内訳明細書!G33="","",内訳明細書!G33)</f>
        <v/>
      </c>
      <c r="H36" s="80" t="str">
        <f>+IF(内訳明細書!H33="","",内訳明細書!H33)</f>
        <v/>
      </c>
      <c r="I36" s="81" t="str">
        <f>+IF(内訳明細書!I33="","",内訳明細書!I33)</f>
        <v/>
      </c>
      <c r="J36" s="33">
        <f>+IF(内訳明細書!J33="","",内訳明細書!J33)</f>
        <v>0</v>
      </c>
      <c r="K36" s="33" t="str">
        <f t="shared" si="1"/>
        <v/>
      </c>
      <c r="L36" s="92" t="str">
        <f t="shared" si="2"/>
        <v/>
      </c>
      <c r="M36" s="92" t="str">
        <f t="shared" si="3"/>
        <v/>
      </c>
      <c r="N36" s="92" t="str">
        <f t="shared" si="4"/>
        <v/>
      </c>
      <c r="P36" s="39"/>
      <c r="Q36" s="37"/>
      <c r="R36" s="36"/>
      <c r="T36" s="28"/>
      <c r="U36" s="37"/>
      <c r="V36" s="36"/>
    </row>
    <row r="37" spans="1:22" s="30" customFormat="1" ht="24" customHeight="1">
      <c r="A37" s="125"/>
      <c r="B37" s="78" t="str">
        <f>+IF(内訳明細書!B34="","",内訳明細書!B34)</f>
        <v/>
      </c>
      <c r="C37" s="74"/>
      <c r="D37" s="79" t="str">
        <f>+IF(内訳明細書!D34="","",内訳明細書!D34)</f>
        <v/>
      </c>
      <c r="E37" s="31" t="str">
        <f>+IF(内訳明細書!E34="","",内訳明細書!E34)</f>
        <v/>
      </c>
      <c r="F37" s="32" t="str">
        <f>+IF(内訳明細書!F34="","",内訳明細書!F34)</f>
        <v/>
      </c>
      <c r="G37" s="82" t="str">
        <f>+IF(内訳明細書!G34="","",内訳明細書!G34)</f>
        <v/>
      </c>
      <c r="H37" s="80" t="str">
        <f>+IF(内訳明細書!H34="","",内訳明細書!H34)</f>
        <v/>
      </c>
      <c r="I37" s="81" t="str">
        <f>+IF(内訳明細書!I34="","",内訳明細書!I34)</f>
        <v/>
      </c>
      <c r="J37" s="33">
        <f>+IF(内訳明細書!J34="","",内訳明細書!J34)</f>
        <v>0</v>
      </c>
      <c r="K37" s="33" t="str">
        <f t="shared" si="1"/>
        <v/>
      </c>
      <c r="L37" s="92" t="str">
        <f t="shared" si="2"/>
        <v/>
      </c>
      <c r="M37" s="92" t="str">
        <f t="shared" si="3"/>
        <v/>
      </c>
      <c r="N37" s="92" t="str">
        <f t="shared" si="4"/>
        <v/>
      </c>
      <c r="P37" s="39"/>
      <c r="Q37" s="37"/>
      <c r="R37" s="36"/>
      <c r="T37" s="28"/>
      <c r="U37" s="37"/>
      <c r="V37" s="36"/>
    </row>
    <row r="38" spans="1:22" s="30" customFormat="1" ht="24" customHeight="1">
      <c r="A38" s="125"/>
      <c r="B38" s="78" t="str">
        <f>+IF(内訳明細書!B35="","",内訳明細書!B35)</f>
        <v/>
      </c>
      <c r="C38" s="74"/>
      <c r="D38" s="79" t="str">
        <f>+IF(内訳明細書!D35="","",内訳明細書!D35)</f>
        <v/>
      </c>
      <c r="E38" s="31" t="str">
        <f>+IF(内訳明細書!E35="","",内訳明細書!E35)</f>
        <v/>
      </c>
      <c r="F38" s="32" t="str">
        <f>+IF(内訳明細書!F35="","",内訳明細書!F35)</f>
        <v/>
      </c>
      <c r="G38" s="82" t="str">
        <f>+IF(内訳明細書!G35="","",内訳明細書!G35)</f>
        <v/>
      </c>
      <c r="H38" s="80" t="str">
        <f>+IF(内訳明細書!H35="","",内訳明細書!H35)</f>
        <v/>
      </c>
      <c r="I38" s="81" t="str">
        <f>+IF(内訳明細書!I35="","",内訳明細書!I35)</f>
        <v/>
      </c>
      <c r="J38" s="33">
        <f>+IF(内訳明細書!J35="","",内訳明細書!J35)</f>
        <v>0</v>
      </c>
      <c r="K38" s="33" t="str">
        <f t="shared" si="1"/>
        <v/>
      </c>
      <c r="L38" s="92" t="str">
        <f t="shared" si="2"/>
        <v/>
      </c>
      <c r="M38" s="92" t="str">
        <f t="shared" si="3"/>
        <v/>
      </c>
      <c r="N38" s="92" t="str">
        <f t="shared" si="4"/>
        <v/>
      </c>
      <c r="P38" s="39"/>
      <c r="Q38" s="37"/>
      <c r="R38" s="36"/>
      <c r="T38" s="28"/>
      <c r="U38" s="37"/>
      <c r="V38" s="36"/>
    </row>
    <row r="39" spans="1:22" s="30" customFormat="1" ht="24" customHeight="1">
      <c r="A39" s="125"/>
      <c r="B39" s="78" t="str">
        <f>+IF(内訳明細書!B36="","",内訳明細書!B36)</f>
        <v/>
      </c>
      <c r="C39" s="74"/>
      <c r="D39" s="79" t="str">
        <f>+IF(内訳明細書!D36="","",内訳明細書!D36)</f>
        <v/>
      </c>
      <c r="E39" s="31" t="str">
        <f>+IF(内訳明細書!E36="","",内訳明細書!E36)</f>
        <v/>
      </c>
      <c r="F39" s="32" t="str">
        <f>+IF(内訳明細書!F36="","",内訳明細書!F36)</f>
        <v/>
      </c>
      <c r="G39" s="82" t="str">
        <f>+IF(内訳明細書!G36="","",内訳明細書!G36)</f>
        <v/>
      </c>
      <c r="H39" s="80" t="str">
        <f>+IF(内訳明細書!H36="","",内訳明細書!H36)</f>
        <v/>
      </c>
      <c r="I39" s="81" t="str">
        <f>+IF(内訳明細書!I36="","",内訳明細書!I36)</f>
        <v/>
      </c>
      <c r="J39" s="33">
        <f>+IF(内訳明細書!J36="","",内訳明細書!J36)</f>
        <v>0</v>
      </c>
      <c r="K39" s="33" t="str">
        <f t="shared" si="1"/>
        <v/>
      </c>
      <c r="L39" s="92" t="str">
        <f t="shared" si="2"/>
        <v/>
      </c>
      <c r="M39" s="92" t="str">
        <f t="shared" si="3"/>
        <v/>
      </c>
      <c r="N39" s="92" t="str">
        <f t="shared" si="4"/>
        <v/>
      </c>
      <c r="P39" s="39"/>
      <c r="Q39" s="37"/>
      <c r="R39" s="36"/>
      <c r="T39" s="28"/>
      <c r="U39" s="37"/>
      <c r="V39" s="36"/>
    </row>
    <row r="40" spans="1:22" s="30" customFormat="1" ht="24" customHeight="1">
      <c r="A40" s="125"/>
      <c r="B40" s="78" t="str">
        <f>+IF(内訳明細書!B37="","",内訳明細書!B37)</f>
        <v/>
      </c>
      <c r="C40" s="74"/>
      <c r="D40" s="79" t="str">
        <f>+IF(内訳明細書!D37="","",内訳明細書!D37)</f>
        <v/>
      </c>
      <c r="E40" s="31" t="str">
        <f>+IF(内訳明細書!E37="","",内訳明細書!E37)</f>
        <v/>
      </c>
      <c r="F40" s="32" t="str">
        <f>+IF(内訳明細書!F37="","",内訳明細書!F37)</f>
        <v/>
      </c>
      <c r="G40" s="82" t="str">
        <f>+IF(内訳明細書!G37="","",内訳明細書!G37)</f>
        <v/>
      </c>
      <c r="H40" s="80" t="str">
        <f>+IF(内訳明細書!H37="","",内訳明細書!H37)</f>
        <v/>
      </c>
      <c r="I40" s="81" t="str">
        <f>+IF(内訳明細書!I37="","",内訳明細書!I37)</f>
        <v/>
      </c>
      <c r="J40" s="33">
        <f>+IF(内訳明細書!J37="","",内訳明細書!J37)</f>
        <v>0</v>
      </c>
      <c r="K40" s="33" t="str">
        <f t="shared" si="1"/>
        <v/>
      </c>
      <c r="L40" s="92" t="str">
        <f t="shared" si="2"/>
        <v/>
      </c>
      <c r="M40" s="92" t="str">
        <f t="shared" si="3"/>
        <v/>
      </c>
      <c r="N40" s="92" t="str">
        <f t="shared" si="4"/>
        <v/>
      </c>
      <c r="P40" s="39"/>
      <c r="Q40" s="37"/>
      <c r="R40" s="36"/>
      <c r="T40" s="28"/>
      <c r="U40" s="37"/>
      <c r="V40" s="36"/>
    </row>
    <row r="41" spans="1:22" s="30" customFormat="1" ht="24" customHeight="1">
      <c r="A41" s="125"/>
      <c r="B41" s="78" t="str">
        <f>+IF(内訳明細書!B38="","",内訳明細書!B38)</f>
        <v/>
      </c>
      <c r="C41" s="74"/>
      <c r="D41" s="79" t="str">
        <f>+IF(内訳明細書!D38="","",内訳明細書!D38)</f>
        <v/>
      </c>
      <c r="E41" s="31" t="str">
        <f>+IF(内訳明細書!E38="","",内訳明細書!E38)</f>
        <v/>
      </c>
      <c r="F41" s="32" t="str">
        <f>+IF(内訳明細書!F38="","",内訳明細書!F38)</f>
        <v/>
      </c>
      <c r="G41" s="82" t="str">
        <f>+IF(内訳明細書!G38="","",内訳明細書!G38)</f>
        <v/>
      </c>
      <c r="H41" s="80" t="str">
        <f>+IF(内訳明細書!H38="","",内訳明細書!H38)</f>
        <v/>
      </c>
      <c r="I41" s="81" t="str">
        <f>+IF(内訳明細書!I38="","",内訳明細書!I38)</f>
        <v/>
      </c>
      <c r="J41" s="33">
        <f>+IF(内訳明細書!J38="","",内訳明細書!J38)</f>
        <v>0</v>
      </c>
      <c r="K41" s="33" t="str">
        <f t="shared" si="1"/>
        <v/>
      </c>
      <c r="L41" s="92" t="str">
        <f t="shared" si="2"/>
        <v/>
      </c>
      <c r="M41" s="92" t="str">
        <f t="shared" si="3"/>
        <v/>
      </c>
      <c r="N41" s="92" t="str">
        <f t="shared" si="4"/>
        <v/>
      </c>
      <c r="P41" s="39"/>
      <c r="Q41" s="37"/>
      <c r="R41" s="36"/>
      <c r="T41" s="28"/>
      <c r="U41" s="37"/>
      <c r="V41" s="36"/>
    </row>
    <row r="42" spans="1:22" s="30" customFormat="1" ht="24" customHeight="1">
      <c r="A42" s="125"/>
      <c r="B42" s="78" t="str">
        <f>+IF(内訳明細書!B39="","",内訳明細書!B39)</f>
        <v/>
      </c>
      <c r="C42" s="74"/>
      <c r="D42" s="79" t="str">
        <f>+IF(内訳明細書!D39="","",内訳明細書!D39)</f>
        <v/>
      </c>
      <c r="E42" s="31" t="str">
        <f>+IF(内訳明細書!E39="","",内訳明細書!E39)</f>
        <v/>
      </c>
      <c r="F42" s="32" t="str">
        <f>+IF(内訳明細書!F39="","",内訳明細書!F39)</f>
        <v/>
      </c>
      <c r="G42" s="82" t="str">
        <f>+IF(内訳明細書!G39="","",内訳明細書!G39)</f>
        <v/>
      </c>
      <c r="H42" s="80" t="str">
        <f>+IF(内訳明細書!H39="","",内訳明細書!H39)</f>
        <v/>
      </c>
      <c r="I42" s="81" t="str">
        <f>+IF(内訳明細書!I39="","",内訳明細書!I39)</f>
        <v/>
      </c>
      <c r="J42" s="33">
        <f>+IF(内訳明細書!J39="","",内訳明細書!J39)</f>
        <v>0</v>
      </c>
      <c r="K42" s="33" t="str">
        <f t="shared" si="1"/>
        <v/>
      </c>
      <c r="L42" s="92" t="str">
        <f t="shared" si="2"/>
        <v/>
      </c>
      <c r="M42" s="92" t="str">
        <f t="shared" si="3"/>
        <v/>
      </c>
      <c r="N42" s="92" t="str">
        <f t="shared" si="4"/>
        <v/>
      </c>
      <c r="P42" s="39"/>
      <c r="Q42" s="37"/>
      <c r="R42" s="36"/>
      <c r="T42" s="28"/>
      <c r="U42" s="37"/>
      <c r="V42" s="36"/>
    </row>
    <row r="43" spans="1:22" s="30" customFormat="1" ht="24" customHeight="1">
      <c r="A43" s="125"/>
      <c r="B43" s="78" t="str">
        <f>+IF(内訳明細書!B40="","",内訳明細書!B40)</f>
        <v/>
      </c>
      <c r="C43" s="74"/>
      <c r="D43" s="79" t="str">
        <f>+IF(内訳明細書!D40="","",内訳明細書!D40)</f>
        <v/>
      </c>
      <c r="E43" s="31" t="str">
        <f>+IF(内訳明細書!E40="","",内訳明細書!E40)</f>
        <v/>
      </c>
      <c r="F43" s="32" t="str">
        <f>+IF(内訳明細書!F40="","",内訳明細書!F40)</f>
        <v/>
      </c>
      <c r="G43" s="82" t="str">
        <f>+IF(内訳明細書!G40="","",内訳明細書!G40)</f>
        <v/>
      </c>
      <c r="H43" s="80" t="str">
        <f>+IF(内訳明細書!H40="","",内訳明細書!H40)</f>
        <v/>
      </c>
      <c r="I43" s="81" t="str">
        <f>+IF(内訳明細書!I40="","",内訳明細書!I40)</f>
        <v/>
      </c>
      <c r="J43" s="33">
        <f>+IF(内訳明細書!J40="","",内訳明細書!J40)</f>
        <v>0</v>
      </c>
      <c r="K43" s="33" t="str">
        <f t="shared" si="1"/>
        <v/>
      </c>
      <c r="L43" s="92" t="str">
        <f t="shared" si="2"/>
        <v/>
      </c>
      <c r="M43" s="92" t="str">
        <f t="shared" si="3"/>
        <v/>
      </c>
      <c r="N43" s="92" t="str">
        <f t="shared" si="4"/>
        <v/>
      </c>
      <c r="P43" s="39"/>
      <c r="Q43" s="37"/>
      <c r="R43" s="36"/>
      <c r="T43" s="28"/>
      <c r="U43" s="37"/>
      <c r="V43" s="36"/>
    </row>
    <row r="44" spans="1:22" s="30" customFormat="1" ht="24" customHeight="1">
      <c r="A44" s="125"/>
      <c r="B44" s="78" t="str">
        <f>+IF(内訳明細書!B41="","",内訳明細書!B41)</f>
        <v/>
      </c>
      <c r="C44" s="74"/>
      <c r="D44" s="79" t="str">
        <f>+IF(内訳明細書!D41="","",内訳明細書!D41)</f>
        <v/>
      </c>
      <c r="E44" s="31" t="str">
        <f>+IF(内訳明細書!E41="","",内訳明細書!E41)</f>
        <v/>
      </c>
      <c r="F44" s="32" t="str">
        <f>+IF(内訳明細書!F41="","",内訳明細書!F41)</f>
        <v/>
      </c>
      <c r="G44" s="82" t="str">
        <f>+IF(内訳明細書!G41="","",内訳明細書!G41)</f>
        <v/>
      </c>
      <c r="H44" s="80" t="str">
        <f>+IF(内訳明細書!H41="","",内訳明細書!H41)</f>
        <v/>
      </c>
      <c r="I44" s="81" t="str">
        <f>+IF(内訳明細書!I41="","",内訳明細書!I41)</f>
        <v/>
      </c>
      <c r="J44" s="33">
        <f>+IF(内訳明細書!J41="","",内訳明細書!J41)</f>
        <v>0</v>
      </c>
      <c r="K44" s="33" t="str">
        <f t="shared" si="1"/>
        <v/>
      </c>
      <c r="L44" s="92" t="str">
        <f t="shared" si="2"/>
        <v/>
      </c>
      <c r="M44" s="92" t="str">
        <f t="shared" si="3"/>
        <v/>
      </c>
      <c r="N44" s="92" t="str">
        <f t="shared" si="4"/>
        <v/>
      </c>
      <c r="P44" s="39"/>
      <c r="Q44" s="37"/>
      <c r="R44" s="36"/>
      <c r="T44" s="28"/>
      <c r="U44" s="37"/>
      <c r="V44" s="36"/>
    </row>
    <row r="45" spans="1:22" s="30" customFormat="1" ht="24" customHeight="1">
      <c r="A45" s="125"/>
      <c r="B45" s="78" t="str">
        <f>+IF(内訳明細書!B42="","",内訳明細書!B42)</f>
        <v/>
      </c>
      <c r="C45" s="74"/>
      <c r="D45" s="79" t="str">
        <f>+IF(内訳明細書!D42="","",内訳明細書!D42)</f>
        <v/>
      </c>
      <c r="E45" s="31" t="str">
        <f>+IF(内訳明細書!E42="","",内訳明細書!E42)</f>
        <v/>
      </c>
      <c r="F45" s="32" t="str">
        <f>+IF(内訳明細書!F42="","",内訳明細書!F42)</f>
        <v/>
      </c>
      <c r="G45" s="82" t="str">
        <f>+IF(内訳明細書!G42="","",内訳明細書!G42)</f>
        <v/>
      </c>
      <c r="H45" s="80" t="str">
        <f>+IF(内訳明細書!H42="","",内訳明細書!H42)</f>
        <v/>
      </c>
      <c r="I45" s="81" t="str">
        <f>+IF(内訳明細書!I42="","",内訳明細書!I42)</f>
        <v/>
      </c>
      <c r="J45" s="33">
        <f>+IF(内訳明細書!J42="","",内訳明細書!J42)</f>
        <v>0</v>
      </c>
      <c r="K45" s="33" t="str">
        <f t="shared" si="1"/>
        <v/>
      </c>
      <c r="L45" s="92" t="str">
        <f t="shared" si="2"/>
        <v/>
      </c>
      <c r="M45" s="92" t="str">
        <f t="shared" si="3"/>
        <v/>
      </c>
      <c r="N45" s="92" t="str">
        <f t="shared" si="4"/>
        <v/>
      </c>
      <c r="P45" s="39"/>
      <c r="Q45" s="37"/>
      <c r="R45" s="36"/>
      <c r="T45" s="28"/>
      <c r="U45" s="37"/>
      <c r="V45" s="36"/>
    </row>
    <row r="46" spans="1:22" s="30" customFormat="1" ht="24" customHeight="1">
      <c r="A46" s="125"/>
      <c r="B46" s="78" t="str">
        <f>+IF(内訳明細書!B43="","",内訳明細書!B43)</f>
        <v/>
      </c>
      <c r="C46" s="74"/>
      <c r="D46" s="79" t="str">
        <f>+IF(内訳明細書!D43="","",内訳明細書!D43)</f>
        <v/>
      </c>
      <c r="E46" s="31" t="str">
        <f>+IF(内訳明細書!E43="","",内訳明細書!E43)</f>
        <v/>
      </c>
      <c r="F46" s="32" t="str">
        <f>+IF(内訳明細書!F43="","",内訳明細書!F43)</f>
        <v/>
      </c>
      <c r="G46" s="82" t="str">
        <f>+IF(内訳明細書!G43="","",内訳明細書!G43)</f>
        <v/>
      </c>
      <c r="H46" s="80" t="str">
        <f>+IF(内訳明細書!H43="","",内訳明細書!H43)</f>
        <v/>
      </c>
      <c r="I46" s="81" t="str">
        <f>+IF(内訳明細書!I43="","",内訳明細書!I43)</f>
        <v/>
      </c>
      <c r="J46" s="33">
        <f>+IF(内訳明細書!J43="","",内訳明細書!J43)</f>
        <v>0</v>
      </c>
      <c r="K46" s="33" t="str">
        <f t="shared" si="1"/>
        <v/>
      </c>
      <c r="L46" s="92" t="str">
        <f t="shared" si="2"/>
        <v/>
      </c>
      <c r="M46" s="92" t="str">
        <f t="shared" si="3"/>
        <v/>
      </c>
      <c r="N46" s="92" t="str">
        <f t="shared" si="4"/>
        <v/>
      </c>
      <c r="P46" s="39"/>
      <c r="Q46" s="37"/>
      <c r="R46" s="36"/>
      <c r="T46" s="28"/>
      <c r="U46" s="37"/>
      <c r="V46" s="36"/>
    </row>
    <row r="47" spans="1:22" s="30" customFormat="1" ht="24" customHeight="1">
      <c r="A47" s="125"/>
      <c r="B47" s="78" t="str">
        <f>+IF(内訳明細書!B44="","",内訳明細書!B44)</f>
        <v/>
      </c>
      <c r="C47" s="74"/>
      <c r="D47" s="79" t="str">
        <f>+IF(内訳明細書!D44="","",内訳明細書!D44)</f>
        <v/>
      </c>
      <c r="E47" s="31" t="str">
        <f>+IF(内訳明細書!E44="","",内訳明細書!E44)</f>
        <v/>
      </c>
      <c r="F47" s="32" t="str">
        <f>+IF(内訳明細書!F44="","",内訳明細書!F44)</f>
        <v/>
      </c>
      <c r="G47" s="82" t="str">
        <f>+IF(内訳明細書!G44="","",内訳明細書!G44)</f>
        <v/>
      </c>
      <c r="H47" s="80" t="str">
        <f>+IF(内訳明細書!H44="","",内訳明細書!H44)</f>
        <v/>
      </c>
      <c r="I47" s="81" t="str">
        <f>+IF(内訳明細書!I44="","",内訳明細書!I44)</f>
        <v/>
      </c>
      <c r="J47" s="33">
        <f>+IF(内訳明細書!J44="","",内訳明細書!J44)</f>
        <v>0</v>
      </c>
      <c r="K47" s="33" t="str">
        <f t="shared" si="1"/>
        <v/>
      </c>
      <c r="L47" s="92" t="str">
        <f t="shared" si="2"/>
        <v/>
      </c>
      <c r="M47" s="92" t="str">
        <f t="shared" si="3"/>
        <v/>
      </c>
      <c r="N47" s="92" t="str">
        <f t="shared" si="4"/>
        <v/>
      </c>
      <c r="P47" s="39"/>
      <c r="Q47" s="37"/>
      <c r="R47" s="36"/>
      <c r="T47" s="28"/>
      <c r="U47" s="37"/>
      <c r="V47" s="36"/>
    </row>
    <row r="48" spans="1:22" s="30" customFormat="1" ht="24" customHeight="1">
      <c r="A48" s="125"/>
      <c r="B48" s="78" t="str">
        <f>+IF(内訳明細書!B45="","",内訳明細書!B45)</f>
        <v/>
      </c>
      <c r="C48" s="74"/>
      <c r="D48" s="79" t="str">
        <f>+IF(内訳明細書!D45="","",内訳明細書!D45)</f>
        <v/>
      </c>
      <c r="E48" s="31" t="str">
        <f>+IF(内訳明細書!E45="","",内訳明細書!E45)</f>
        <v/>
      </c>
      <c r="F48" s="32" t="str">
        <f>+IF(内訳明細書!F45="","",内訳明細書!F45)</f>
        <v/>
      </c>
      <c r="G48" s="82" t="str">
        <f>+IF(内訳明細書!G45="","",内訳明細書!G45)</f>
        <v/>
      </c>
      <c r="H48" s="80" t="str">
        <f>+IF(内訳明細書!H45="","",内訳明細書!H45)</f>
        <v/>
      </c>
      <c r="I48" s="81" t="str">
        <f>+IF(内訳明細書!I45="","",内訳明細書!I45)</f>
        <v/>
      </c>
      <c r="J48" s="33">
        <f>+IF(内訳明細書!J45="","",内訳明細書!J45)</f>
        <v>0</v>
      </c>
      <c r="K48" s="33" t="str">
        <f t="shared" si="1"/>
        <v/>
      </c>
      <c r="L48" s="92" t="str">
        <f t="shared" si="2"/>
        <v/>
      </c>
      <c r="M48" s="92" t="str">
        <f t="shared" si="3"/>
        <v/>
      </c>
      <c r="N48" s="92" t="str">
        <f t="shared" si="4"/>
        <v/>
      </c>
      <c r="P48" s="39"/>
      <c r="Q48" s="37"/>
      <c r="R48" s="36"/>
      <c r="T48" s="28"/>
      <c r="U48" s="37"/>
      <c r="V48" s="36"/>
    </row>
    <row r="49" spans="1:22" s="30" customFormat="1" ht="24" customHeight="1">
      <c r="A49" s="125"/>
      <c r="B49" s="78" t="str">
        <f>+IF(内訳明細書!B46="","",内訳明細書!B46)</f>
        <v/>
      </c>
      <c r="C49" s="74"/>
      <c r="D49" s="79" t="str">
        <f>+IF(内訳明細書!D46="","",内訳明細書!D46)</f>
        <v/>
      </c>
      <c r="E49" s="31" t="str">
        <f>+IF(内訳明細書!E46="","",内訳明細書!E46)</f>
        <v/>
      </c>
      <c r="F49" s="32" t="str">
        <f>+IF(内訳明細書!F46="","",内訳明細書!F46)</f>
        <v/>
      </c>
      <c r="G49" s="82" t="str">
        <f>+IF(内訳明細書!G46="","",内訳明細書!G46)</f>
        <v/>
      </c>
      <c r="H49" s="80" t="str">
        <f>+IF(内訳明細書!H46="","",内訳明細書!H46)</f>
        <v/>
      </c>
      <c r="I49" s="81" t="str">
        <f>+IF(内訳明細書!I46="","",内訳明細書!I46)</f>
        <v/>
      </c>
      <c r="J49" s="33">
        <f>+IF(内訳明細書!J46="","",内訳明細書!J46)</f>
        <v>0</v>
      </c>
      <c r="K49" s="33" t="str">
        <f t="shared" si="1"/>
        <v/>
      </c>
      <c r="L49" s="92" t="str">
        <f t="shared" si="2"/>
        <v/>
      </c>
      <c r="M49" s="92" t="str">
        <f t="shared" si="3"/>
        <v/>
      </c>
      <c r="N49" s="92" t="str">
        <f t="shared" si="4"/>
        <v/>
      </c>
      <c r="P49" s="39"/>
      <c r="Q49" s="37"/>
      <c r="R49" s="36"/>
      <c r="T49" s="28"/>
      <c r="U49" s="37"/>
      <c r="V49" s="36"/>
    </row>
    <row r="50" spans="1:22" s="30" customFormat="1" ht="24" customHeight="1">
      <c r="A50" s="125"/>
      <c r="B50" s="78" t="str">
        <f>+IF(内訳明細書!B47="","",内訳明細書!B47)</f>
        <v/>
      </c>
      <c r="C50" s="74"/>
      <c r="D50" s="79" t="str">
        <f>+IF(内訳明細書!D47="","",内訳明細書!D47)</f>
        <v/>
      </c>
      <c r="E50" s="31" t="str">
        <f>+IF(内訳明細書!E47="","",内訳明細書!E47)</f>
        <v/>
      </c>
      <c r="F50" s="32" t="str">
        <f>+IF(内訳明細書!F47="","",内訳明細書!F47)</f>
        <v/>
      </c>
      <c r="G50" s="82" t="str">
        <f>+IF(内訳明細書!G47="","",内訳明細書!G47)</f>
        <v/>
      </c>
      <c r="H50" s="80" t="str">
        <f>+IF(内訳明細書!H47="","",内訳明細書!H47)</f>
        <v/>
      </c>
      <c r="I50" s="81" t="str">
        <f>+IF(内訳明細書!I47="","",内訳明細書!I47)</f>
        <v/>
      </c>
      <c r="J50" s="33">
        <f>+IF(内訳明細書!J47="","",内訳明細書!J47)</f>
        <v>0</v>
      </c>
      <c r="K50" s="33" t="str">
        <f t="shared" si="1"/>
        <v/>
      </c>
      <c r="L50" s="92" t="str">
        <f t="shared" si="2"/>
        <v/>
      </c>
      <c r="M50" s="92" t="str">
        <f t="shared" si="3"/>
        <v/>
      </c>
      <c r="N50" s="92" t="str">
        <f t="shared" si="4"/>
        <v/>
      </c>
      <c r="P50" s="39"/>
      <c r="Q50" s="37"/>
      <c r="R50" s="36"/>
      <c r="T50" s="28"/>
      <c r="U50" s="37"/>
      <c r="V50" s="36"/>
    </row>
    <row r="51" spans="1:22" s="30" customFormat="1" ht="24" customHeight="1">
      <c r="A51" s="125"/>
      <c r="B51" s="78" t="str">
        <f>+IF(内訳明細書!B48="","",内訳明細書!B48)</f>
        <v/>
      </c>
      <c r="C51" s="74"/>
      <c r="D51" s="79" t="str">
        <f>+IF(内訳明細書!D48="","",内訳明細書!D48)</f>
        <v/>
      </c>
      <c r="E51" s="31" t="str">
        <f>+IF(内訳明細書!E48="","",内訳明細書!E48)</f>
        <v/>
      </c>
      <c r="F51" s="32" t="str">
        <f>+IF(内訳明細書!F48="","",内訳明細書!F48)</f>
        <v/>
      </c>
      <c r="G51" s="82" t="str">
        <f>+IF(内訳明細書!G48="","",内訳明細書!G48)</f>
        <v/>
      </c>
      <c r="H51" s="80" t="str">
        <f>+IF(内訳明細書!H48="","",内訳明細書!H48)</f>
        <v/>
      </c>
      <c r="I51" s="81" t="str">
        <f>+IF(内訳明細書!I48="","",内訳明細書!I48)</f>
        <v/>
      </c>
      <c r="J51" s="33">
        <f>+IF(内訳明細書!J48="","",内訳明細書!J48)</f>
        <v>0</v>
      </c>
      <c r="K51" s="33" t="str">
        <f t="shared" si="1"/>
        <v/>
      </c>
      <c r="L51" s="92" t="str">
        <f t="shared" si="2"/>
        <v/>
      </c>
      <c r="M51" s="92" t="str">
        <f t="shared" si="3"/>
        <v/>
      </c>
      <c r="N51" s="92" t="str">
        <f t="shared" si="4"/>
        <v/>
      </c>
      <c r="P51" s="39"/>
      <c r="Q51" s="37"/>
      <c r="R51" s="36"/>
      <c r="T51" s="28"/>
      <c r="U51" s="37"/>
      <c r="V51" s="36"/>
    </row>
    <row r="52" spans="1:22" s="30" customFormat="1" ht="24" customHeight="1">
      <c r="A52" s="125"/>
      <c r="B52" s="78" t="str">
        <f>+IF(内訳明細書!B49="","",内訳明細書!B49)</f>
        <v/>
      </c>
      <c r="C52" s="74"/>
      <c r="D52" s="79" t="str">
        <f>+IF(内訳明細書!D49="","",内訳明細書!D49)</f>
        <v/>
      </c>
      <c r="E52" s="31" t="str">
        <f>+IF(内訳明細書!E49="","",内訳明細書!E49)</f>
        <v/>
      </c>
      <c r="F52" s="32" t="str">
        <f>+IF(内訳明細書!F49="","",内訳明細書!F49)</f>
        <v/>
      </c>
      <c r="G52" s="82" t="str">
        <f>+IF(内訳明細書!G49="","",内訳明細書!G49)</f>
        <v/>
      </c>
      <c r="H52" s="80" t="str">
        <f>+IF(内訳明細書!H49="","",内訳明細書!H49)</f>
        <v/>
      </c>
      <c r="I52" s="81" t="str">
        <f>+IF(内訳明細書!I49="","",内訳明細書!I49)</f>
        <v/>
      </c>
      <c r="J52" s="33">
        <f>+IF(内訳明細書!J49="","",内訳明細書!J49)</f>
        <v>0</v>
      </c>
      <c r="K52" s="33" t="str">
        <f t="shared" si="1"/>
        <v/>
      </c>
      <c r="L52" s="92" t="str">
        <f t="shared" si="2"/>
        <v/>
      </c>
      <c r="M52" s="92" t="str">
        <f t="shared" si="3"/>
        <v/>
      </c>
      <c r="N52" s="92" t="str">
        <f t="shared" si="4"/>
        <v/>
      </c>
      <c r="P52" s="39"/>
      <c r="Q52" s="37"/>
      <c r="R52" s="36"/>
      <c r="T52" s="28"/>
      <c r="U52" s="37"/>
      <c r="V52" s="36"/>
    </row>
    <row r="53" spans="1:22" s="30" customFormat="1" ht="24" customHeight="1">
      <c r="A53" s="125"/>
      <c r="B53" s="78" t="str">
        <f>+IF(内訳明細書!B50="","",内訳明細書!B50)</f>
        <v/>
      </c>
      <c r="C53" s="74"/>
      <c r="D53" s="79" t="str">
        <f>+IF(内訳明細書!D50="","",内訳明細書!D50)</f>
        <v/>
      </c>
      <c r="E53" s="31" t="str">
        <f>+IF(内訳明細書!E50="","",内訳明細書!E50)</f>
        <v/>
      </c>
      <c r="F53" s="32" t="str">
        <f>+IF(内訳明細書!F50="","",内訳明細書!F50)</f>
        <v/>
      </c>
      <c r="G53" s="82" t="str">
        <f>+IF(内訳明細書!G50="","",内訳明細書!G50)</f>
        <v/>
      </c>
      <c r="H53" s="80" t="str">
        <f>+IF(内訳明細書!H50="","",内訳明細書!H50)</f>
        <v/>
      </c>
      <c r="I53" s="81" t="str">
        <f>+IF(内訳明細書!I50="","",内訳明細書!I50)</f>
        <v/>
      </c>
      <c r="J53" s="33">
        <f>+IF(内訳明細書!J50="","",内訳明細書!J50)</f>
        <v>0</v>
      </c>
      <c r="K53" s="33" t="str">
        <f t="shared" si="1"/>
        <v/>
      </c>
      <c r="L53" s="92" t="str">
        <f t="shared" si="2"/>
        <v/>
      </c>
      <c r="M53" s="92" t="str">
        <f t="shared" si="3"/>
        <v/>
      </c>
      <c r="N53" s="92" t="str">
        <f t="shared" si="4"/>
        <v/>
      </c>
      <c r="P53" s="39"/>
      <c r="Q53" s="37"/>
      <c r="R53" s="36"/>
      <c r="T53" s="28"/>
      <c r="U53" s="37"/>
      <c r="V53" s="36"/>
    </row>
    <row r="54" spans="1:22" s="30" customFormat="1" ht="24" customHeight="1">
      <c r="A54" s="125"/>
      <c r="B54" s="78" t="str">
        <f>+IF(内訳明細書!B51="","",内訳明細書!B51)</f>
        <v/>
      </c>
      <c r="C54" s="74"/>
      <c r="D54" s="79" t="str">
        <f>+IF(内訳明細書!D51="","",内訳明細書!D51)</f>
        <v/>
      </c>
      <c r="E54" s="31" t="str">
        <f>+IF(内訳明細書!E51="","",内訳明細書!E51)</f>
        <v/>
      </c>
      <c r="F54" s="32" t="str">
        <f>+IF(内訳明細書!F51="","",内訳明細書!F51)</f>
        <v/>
      </c>
      <c r="G54" s="82" t="str">
        <f>+IF(内訳明細書!G51="","",内訳明細書!G51)</f>
        <v/>
      </c>
      <c r="H54" s="80" t="str">
        <f>+IF(内訳明細書!H51="","",内訳明細書!H51)</f>
        <v/>
      </c>
      <c r="I54" s="81" t="str">
        <f>+IF(内訳明細書!I51="","",内訳明細書!I51)</f>
        <v/>
      </c>
      <c r="J54" s="33">
        <f>+IF(内訳明細書!J51="","",内訳明細書!J51)</f>
        <v>0</v>
      </c>
      <c r="K54" s="33" t="str">
        <f t="shared" si="1"/>
        <v/>
      </c>
      <c r="L54" s="92" t="str">
        <f t="shared" si="2"/>
        <v/>
      </c>
      <c r="M54" s="92" t="str">
        <f t="shared" si="3"/>
        <v/>
      </c>
      <c r="N54" s="92" t="str">
        <f t="shared" si="4"/>
        <v/>
      </c>
      <c r="P54" s="39"/>
      <c r="Q54" s="37"/>
      <c r="R54" s="36"/>
      <c r="T54" s="28"/>
      <c r="U54" s="37"/>
      <c r="V54" s="36"/>
    </row>
    <row r="55" spans="1:22" s="30" customFormat="1" ht="24" customHeight="1">
      <c r="A55" s="125"/>
      <c r="B55" s="78" t="str">
        <f>+IF(内訳明細書!B52="","",内訳明細書!B52)</f>
        <v/>
      </c>
      <c r="C55" s="74"/>
      <c r="D55" s="79" t="str">
        <f>+IF(内訳明細書!D52="","",内訳明細書!D52)</f>
        <v/>
      </c>
      <c r="E55" s="31" t="str">
        <f>+IF(内訳明細書!E52="","",内訳明細書!E52)</f>
        <v/>
      </c>
      <c r="F55" s="32" t="str">
        <f>+IF(内訳明細書!F52="","",内訳明細書!F52)</f>
        <v/>
      </c>
      <c r="G55" s="82" t="str">
        <f>+IF(内訳明細書!G52="","",内訳明細書!G52)</f>
        <v/>
      </c>
      <c r="H55" s="80" t="str">
        <f>+IF(内訳明細書!H52="","",内訳明細書!H52)</f>
        <v/>
      </c>
      <c r="I55" s="81" t="str">
        <f>+IF(内訳明細書!I52="","",内訳明細書!I52)</f>
        <v/>
      </c>
      <c r="J55" s="33">
        <f>+IF(内訳明細書!J52="","",内訳明細書!J52)</f>
        <v>0</v>
      </c>
      <c r="K55" s="33" t="str">
        <f t="shared" si="1"/>
        <v/>
      </c>
      <c r="L55" s="92" t="str">
        <f t="shared" si="2"/>
        <v/>
      </c>
      <c r="M55" s="92" t="str">
        <f t="shared" si="3"/>
        <v/>
      </c>
      <c r="N55" s="92" t="str">
        <f t="shared" si="4"/>
        <v/>
      </c>
      <c r="P55" s="39"/>
      <c r="Q55" s="37"/>
      <c r="R55" s="36"/>
      <c r="T55" s="28"/>
      <c r="U55" s="37"/>
      <c r="V55" s="36"/>
    </row>
    <row r="56" spans="1:22" s="30" customFormat="1" ht="24" customHeight="1">
      <c r="A56" s="125"/>
      <c r="B56" s="78" t="str">
        <f>+IF(内訳明細書!B53="","",内訳明細書!B53)</f>
        <v/>
      </c>
      <c r="C56" s="74"/>
      <c r="D56" s="79" t="str">
        <f>+IF(内訳明細書!D53="","",内訳明細書!D53)</f>
        <v/>
      </c>
      <c r="E56" s="31" t="str">
        <f>+IF(内訳明細書!E53="","",内訳明細書!E53)</f>
        <v/>
      </c>
      <c r="F56" s="32" t="str">
        <f>+IF(内訳明細書!F53="","",内訳明細書!F53)</f>
        <v/>
      </c>
      <c r="G56" s="82" t="str">
        <f>+IF(内訳明細書!G53="","",内訳明細書!G53)</f>
        <v/>
      </c>
      <c r="H56" s="80" t="str">
        <f>+IF(内訳明細書!H53="","",内訳明細書!H53)</f>
        <v/>
      </c>
      <c r="I56" s="81" t="str">
        <f>+IF(内訳明細書!I53="","",内訳明細書!I53)</f>
        <v/>
      </c>
      <c r="J56" s="33">
        <f>+IF(内訳明細書!J53="","",内訳明細書!J53)</f>
        <v>0</v>
      </c>
      <c r="K56" s="33" t="str">
        <f t="shared" si="1"/>
        <v/>
      </c>
      <c r="L56" s="92" t="str">
        <f t="shared" si="2"/>
        <v/>
      </c>
      <c r="M56" s="92" t="str">
        <f t="shared" si="3"/>
        <v/>
      </c>
      <c r="N56" s="92" t="str">
        <f t="shared" si="4"/>
        <v/>
      </c>
      <c r="P56" s="39"/>
      <c r="Q56" s="37"/>
      <c r="R56" s="36"/>
      <c r="T56" s="28"/>
      <c r="U56" s="37"/>
      <c r="V56" s="36"/>
    </row>
    <row r="57" spans="1:22" s="30" customFormat="1" ht="24" customHeight="1">
      <c r="A57" s="125"/>
      <c r="B57" s="78" t="str">
        <f>+IF(内訳明細書!B54="","",内訳明細書!B54)</f>
        <v/>
      </c>
      <c r="C57" s="74"/>
      <c r="D57" s="79" t="str">
        <f>+IF(内訳明細書!D54="","",内訳明細書!D54)</f>
        <v/>
      </c>
      <c r="E57" s="31" t="str">
        <f>+IF(内訳明細書!E54="","",内訳明細書!E54)</f>
        <v/>
      </c>
      <c r="F57" s="32" t="str">
        <f>+IF(内訳明細書!F54="","",内訳明細書!F54)</f>
        <v/>
      </c>
      <c r="G57" s="82" t="str">
        <f>+IF(内訳明細書!G54="","",内訳明細書!G54)</f>
        <v/>
      </c>
      <c r="H57" s="80" t="str">
        <f>+IF(内訳明細書!H54="","",内訳明細書!H54)</f>
        <v/>
      </c>
      <c r="I57" s="81" t="str">
        <f>+IF(内訳明細書!I54="","",内訳明細書!I54)</f>
        <v/>
      </c>
      <c r="J57" s="33">
        <f>+IF(内訳明細書!J54="","",内訳明細書!J54)</f>
        <v>0</v>
      </c>
      <c r="K57" s="33" t="str">
        <f t="shared" si="1"/>
        <v/>
      </c>
      <c r="L57" s="92" t="str">
        <f t="shared" si="2"/>
        <v/>
      </c>
      <c r="M57" s="92" t="str">
        <f t="shared" si="3"/>
        <v/>
      </c>
      <c r="N57" s="92" t="str">
        <f t="shared" si="4"/>
        <v/>
      </c>
      <c r="P57" s="39"/>
      <c r="Q57" s="37"/>
      <c r="R57" s="36"/>
      <c r="T57" s="28"/>
      <c r="U57" s="37"/>
      <c r="V57" s="36"/>
    </row>
    <row r="58" spans="1:22" s="30" customFormat="1" ht="24" customHeight="1">
      <c r="A58" s="125"/>
      <c r="B58" s="78" t="str">
        <f>+IF(内訳明細書!B55="","",内訳明細書!B55)</f>
        <v/>
      </c>
      <c r="C58" s="74"/>
      <c r="D58" s="79" t="str">
        <f>+IF(内訳明細書!D55="","",内訳明細書!D55)</f>
        <v/>
      </c>
      <c r="E58" s="31" t="str">
        <f>+IF(内訳明細書!E55="","",内訳明細書!E55)</f>
        <v/>
      </c>
      <c r="F58" s="32" t="str">
        <f>+IF(内訳明細書!F55="","",内訳明細書!F55)</f>
        <v/>
      </c>
      <c r="G58" s="82" t="str">
        <f>+IF(内訳明細書!G55="","",内訳明細書!G55)</f>
        <v/>
      </c>
      <c r="H58" s="80" t="str">
        <f>+IF(内訳明細書!H55="","",内訳明細書!H55)</f>
        <v/>
      </c>
      <c r="I58" s="81" t="str">
        <f>+IF(内訳明細書!I55="","",内訳明細書!I55)</f>
        <v/>
      </c>
      <c r="J58" s="33">
        <f>+IF(内訳明細書!J55="","",内訳明細書!J55)</f>
        <v>0</v>
      </c>
      <c r="K58" s="33" t="str">
        <f t="shared" si="1"/>
        <v/>
      </c>
      <c r="L58" s="92" t="str">
        <f t="shared" si="2"/>
        <v/>
      </c>
      <c r="M58" s="92" t="str">
        <f t="shared" si="3"/>
        <v/>
      </c>
      <c r="N58" s="92" t="str">
        <f t="shared" si="4"/>
        <v/>
      </c>
      <c r="P58" s="39"/>
      <c r="Q58" s="37"/>
      <c r="R58" s="36"/>
      <c r="T58" s="28"/>
      <c r="U58" s="37"/>
      <c r="V58" s="36"/>
    </row>
    <row r="59" spans="1:22" s="30" customFormat="1" ht="24" customHeight="1">
      <c r="A59" s="125"/>
      <c r="B59" s="78" t="str">
        <f>+IF(内訳明細書!B56="","",内訳明細書!B56)</f>
        <v/>
      </c>
      <c r="C59" s="74"/>
      <c r="D59" s="79" t="str">
        <f>+IF(内訳明細書!D56="","",内訳明細書!D56)</f>
        <v/>
      </c>
      <c r="E59" s="31" t="str">
        <f>+IF(内訳明細書!E56="","",内訳明細書!E56)</f>
        <v/>
      </c>
      <c r="F59" s="32" t="str">
        <f>+IF(内訳明細書!F56="","",内訳明細書!F56)</f>
        <v/>
      </c>
      <c r="G59" s="82" t="str">
        <f>+IF(内訳明細書!G56="","",内訳明細書!G56)</f>
        <v/>
      </c>
      <c r="H59" s="80" t="str">
        <f>+IF(内訳明細書!H56="","",内訳明細書!H56)</f>
        <v/>
      </c>
      <c r="I59" s="81" t="str">
        <f>+IF(内訳明細書!I56="","",内訳明細書!I56)</f>
        <v/>
      </c>
      <c r="J59" s="33">
        <f>+IF(内訳明細書!J56="","",内訳明細書!J56)</f>
        <v>0</v>
      </c>
      <c r="K59" s="33" t="str">
        <f t="shared" si="1"/>
        <v/>
      </c>
      <c r="L59" s="92" t="str">
        <f t="shared" si="2"/>
        <v/>
      </c>
      <c r="M59" s="92" t="str">
        <f t="shared" si="3"/>
        <v/>
      </c>
      <c r="N59" s="92" t="str">
        <f t="shared" si="4"/>
        <v/>
      </c>
      <c r="P59" s="39"/>
      <c r="Q59" s="37"/>
      <c r="R59" s="36"/>
      <c r="T59" s="28"/>
      <c r="U59" s="37"/>
      <c r="V59" s="36"/>
    </row>
    <row r="60" spans="1:22" s="30" customFormat="1" ht="24" customHeight="1">
      <c r="A60" s="125"/>
      <c r="B60" s="78" t="str">
        <f>+IF(内訳明細書!B57="","",内訳明細書!B57)</f>
        <v/>
      </c>
      <c r="C60" s="74"/>
      <c r="D60" s="79" t="str">
        <f>+IF(内訳明細書!D57="","",内訳明細書!D57)</f>
        <v/>
      </c>
      <c r="E60" s="31" t="str">
        <f>+IF(内訳明細書!E57="","",内訳明細書!E57)</f>
        <v/>
      </c>
      <c r="F60" s="32" t="str">
        <f>+IF(内訳明細書!F57="","",内訳明細書!F57)</f>
        <v/>
      </c>
      <c r="G60" s="82" t="str">
        <f>+IF(内訳明細書!G57="","",内訳明細書!G57)</f>
        <v/>
      </c>
      <c r="H60" s="80" t="str">
        <f>+IF(内訳明細書!H57="","",内訳明細書!H57)</f>
        <v/>
      </c>
      <c r="I60" s="81" t="str">
        <f>+IF(内訳明細書!I57="","",内訳明細書!I57)</f>
        <v/>
      </c>
      <c r="J60" s="33">
        <f>+IF(内訳明細書!J57="","",内訳明細書!J57)</f>
        <v>0</v>
      </c>
      <c r="K60" s="33" t="str">
        <f t="shared" si="1"/>
        <v/>
      </c>
      <c r="L60" s="92" t="str">
        <f t="shared" si="2"/>
        <v/>
      </c>
      <c r="M60" s="92" t="str">
        <f t="shared" si="3"/>
        <v/>
      </c>
      <c r="N60" s="92" t="str">
        <f t="shared" si="4"/>
        <v/>
      </c>
      <c r="P60" s="39"/>
      <c r="Q60" s="37"/>
      <c r="R60" s="36"/>
      <c r="T60" s="28"/>
      <c r="U60" s="37"/>
      <c r="V60" s="36"/>
    </row>
    <row r="61" spans="1:22" s="30" customFormat="1" ht="24" customHeight="1">
      <c r="A61" s="125"/>
      <c r="B61" s="78" t="str">
        <f>+IF(内訳明細書!B58="","",内訳明細書!B58)</f>
        <v/>
      </c>
      <c r="C61" s="74"/>
      <c r="D61" s="79" t="str">
        <f>+IF(内訳明細書!D58="","",内訳明細書!D58)</f>
        <v/>
      </c>
      <c r="E61" s="31" t="str">
        <f>+IF(内訳明細書!E58="","",内訳明細書!E58)</f>
        <v/>
      </c>
      <c r="F61" s="32" t="str">
        <f>+IF(内訳明細書!F58="","",内訳明細書!F58)</f>
        <v/>
      </c>
      <c r="G61" s="82" t="str">
        <f>+IF(内訳明細書!G58="","",内訳明細書!G58)</f>
        <v/>
      </c>
      <c r="H61" s="80" t="str">
        <f>+IF(内訳明細書!H58="","",内訳明細書!H58)</f>
        <v/>
      </c>
      <c r="I61" s="81" t="str">
        <f>+IF(内訳明細書!I58="","",内訳明細書!I58)</f>
        <v/>
      </c>
      <c r="J61" s="33">
        <f>+IF(内訳明細書!J58="","",内訳明細書!J58)</f>
        <v>0</v>
      </c>
      <c r="K61" s="33" t="str">
        <f t="shared" si="1"/>
        <v/>
      </c>
      <c r="L61" s="92" t="str">
        <f t="shared" si="2"/>
        <v/>
      </c>
      <c r="M61" s="92" t="str">
        <f t="shared" si="3"/>
        <v/>
      </c>
      <c r="N61" s="92" t="str">
        <f t="shared" si="4"/>
        <v/>
      </c>
      <c r="P61" s="39"/>
      <c r="Q61" s="37"/>
      <c r="R61" s="36"/>
      <c r="T61" s="28"/>
      <c r="U61" s="37"/>
      <c r="V61" s="36"/>
    </row>
    <row r="62" spans="1:22" s="30" customFormat="1" ht="24" customHeight="1">
      <c r="A62" s="125"/>
      <c r="B62" s="78" t="str">
        <f>+IF(内訳明細書!B59="","",内訳明細書!B59)</f>
        <v/>
      </c>
      <c r="C62" s="74"/>
      <c r="D62" s="79" t="str">
        <f>+IF(内訳明細書!D59="","",内訳明細書!D59)</f>
        <v/>
      </c>
      <c r="E62" s="31" t="str">
        <f>+IF(内訳明細書!E59="","",内訳明細書!E59)</f>
        <v/>
      </c>
      <c r="F62" s="32" t="str">
        <f>+IF(内訳明細書!F59="","",内訳明細書!F59)</f>
        <v/>
      </c>
      <c r="G62" s="82" t="str">
        <f>+IF(内訳明細書!G59="","",内訳明細書!G59)</f>
        <v/>
      </c>
      <c r="H62" s="80" t="str">
        <f>+IF(内訳明細書!H59="","",内訳明細書!H59)</f>
        <v/>
      </c>
      <c r="I62" s="81" t="str">
        <f>+IF(内訳明細書!I59="","",内訳明細書!I59)</f>
        <v/>
      </c>
      <c r="J62" s="33">
        <f>+IF(内訳明細書!J59="","",内訳明細書!J59)</f>
        <v>0</v>
      </c>
      <c r="K62" s="33" t="str">
        <f t="shared" si="1"/>
        <v/>
      </c>
      <c r="L62" s="92" t="str">
        <f t="shared" si="2"/>
        <v/>
      </c>
      <c r="M62" s="92" t="str">
        <f t="shared" si="3"/>
        <v/>
      </c>
      <c r="N62" s="92" t="str">
        <f t="shared" si="4"/>
        <v/>
      </c>
      <c r="P62" s="39"/>
      <c r="Q62" s="37"/>
      <c r="R62" s="36"/>
      <c r="T62" s="28"/>
      <c r="U62" s="37"/>
      <c r="V62" s="36"/>
    </row>
    <row r="63" spans="1:22" s="30" customFormat="1" ht="24" customHeight="1">
      <c r="A63" s="125"/>
      <c r="B63" s="78" t="str">
        <f>+IF(内訳明細書!B60="","",内訳明細書!B60)</f>
        <v/>
      </c>
      <c r="C63" s="74"/>
      <c r="D63" s="79" t="str">
        <f>+IF(内訳明細書!D60="","",内訳明細書!D60)</f>
        <v/>
      </c>
      <c r="E63" s="31" t="str">
        <f>+IF(内訳明細書!E60="","",内訳明細書!E60)</f>
        <v/>
      </c>
      <c r="F63" s="32" t="str">
        <f>+IF(内訳明細書!F60="","",内訳明細書!F60)</f>
        <v/>
      </c>
      <c r="G63" s="82" t="str">
        <f>+IF(内訳明細書!G60="","",内訳明細書!G60)</f>
        <v/>
      </c>
      <c r="H63" s="80" t="str">
        <f>+IF(内訳明細書!H60="","",内訳明細書!H60)</f>
        <v/>
      </c>
      <c r="I63" s="81" t="str">
        <f>+IF(内訳明細書!I60="","",内訳明細書!I60)</f>
        <v/>
      </c>
      <c r="J63" s="33">
        <f>+IF(内訳明細書!J60="","",内訳明細書!J60)</f>
        <v>0</v>
      </c>
      <c r="K63" s="33" t="str">
        <f t="shared" si="1"/>
        <v/>
      </c>
      <c r="L63" s="92" t="str">
        <f t="shared" si="2"/>
        <v/>
      </c>
      <c r="M63" s="92" t="str">
        <f t="shared" si="3"/>
        <v/>
      </c>
      <c r="N63" s="92" t="str">
        <f t="shared" si="4"/>
        <v/>
      </c>
      <c r="P63" s="39"/>
      <c r="Q63" s="37"/>
      <c r="R63" s="36"/>
      <c r="T63" s="28"/>
      <c r="U63" s="37"/>
      <c r="V63" s="36"/>
    </row>
    <row r="64" spans="1:22" s="30" customFormat="1" ht="24" customHeight="1">
      <c r="A64" s="125"/>
      <c r="B64" s="78" t="str">
        <f>+IF(内訳明細書!B61="","",内訳明細書!B61)</f>
        <v/>
      </c>
      <c r="C64" s="74"/>
      <c r="D64" s="79" t="str">
        <f>+IF(内訳明細書!D61="","",内訳明細書!D61)</f>
        <v/>
      </c>
      <c r="E64" s="31" t="str">
        <f>+IF(内訳明細書!E61="","",内訳明細書!E61)</f>
        <v/>
      </c>
      <c r="F64" s="32" t="str">
        <f>+IF(内訳明細書!F61="","",内訳明細書!F61)</f>
        <v/>
      </c>
      <c r="G64" s="82" t="str">
        <f>+IF(内訳明細書!G61="","",内訳明細書!G61)</f>
        <v/>
      </c>
      <c r="H64" s="80" t="str">
        <f>+IF(内訳明細書!H61="","",内訳明細書!H61)</f>
        <v/>
      </c>
      <c r="I64" s="81" t="str">
        <f>+IF(内訳明細書!I61="","",内訳明細書!I61)</f>
        <v/>
      </c>
      <c r="J64" s="33">
        <f>+IF(内訳明細書!J61="","",内訳明細書!J61)</f>
        <v>0</v>
      </c>
      <c r="K64" s="33" t="str">
        <f t="shared" si="1"/>
        <v/>
      </c>
      <c r="L64" s="92" t="str">
        <f t="shared" si="2"/>
        <v/>
      </c>
      <c r="M64" s="92" t="str">
        <f t="shared" si="3"/>
        <v/>
      </c>
      <c r="N64" s="92" t="str">
        <f t="shared" si="4"/>
        <v/>
      </c>
      <c r="P64" s="39"/>
      <c r="Q64" s="37"/>
      <c r="R64" s="36"/>
      <c r="T64" s="28"/>
      <c r="U64" s="37"/>
      <c r="V64" s="36"/>
    </row>
    <row r="65" spans="1:22" s="30" customFormat="1" ht="24" customHeight="1">
      <c r="A65" s="125"/>
      <c r="B65" s="78" t="str">
        <f>+IF(内訳明細書!B62="","",内訳明細書!B62)</f>
        <v/>
      </c>
      <c r="C65" s="74"/>
      <c r="D65" s="79" t="str">
        <f>+IF(内訳明細書!D62="","",内訳明細書!D62)</f>
        <v/>
      </c>
      <c r="E65" s="31" t="str">
        <f>+IF(内訳明細書!E62="","",内訳明細書!E62)</f>
        <v/>
      </c>
      <c r="F65" s="32" t="str">
        <f>+IF(内訳明細書!F62="","",内訳明細書!F62)</f>
        <v/>
      </c>
      <c r="G65" s="82" t="str">
        <f>+IF(内訳明細書!G62="","",内訳明細書!G62)</f>
        <v/>
      </c>
      <c r="H65" s="80" t="str">
        <f>+IF(内訳明細書!H62="","",内訳明細書!H62)</f>
        <v/>
      </c>
      <c r="I65" s="81" t="str">
        <f>+IF(内訳明細書!I62="","",内訳明細書!I62)</f>
        <v/>
      </c>
      <c r="J65" s="33">
        <f>+IF(内訳明細書!J62="","",内訳明細書!J62)</f>
        <v>0</v>
      </c>
      <c r="K65" s="33" t="str">
        <f t="shared" si="1"/>
        <v/>
      </c>
      <c r="L65" s="92" t="str">
        <f t="shared" si="2"/>
        <v/>
      </c>
      <c r="M65" s="92" t="str">
        <f t="shared" si="3"/>
        <v/>
      </c>
      <c r="N65" s="92" t="str">
        <f t="shared" si="4"/>
        <v/>
      </c>
      <c r="P65" s="39"/>
      <c r="Q65" s="37"/>
      <c r="R65" s="36"/>
      <c r="T65" s="28"/>
      <c r="U65" s="37"/>
      <c r="V65" s="36"/>
    </row>
    <row r="66" spans="1:22" s="30" customFormat="1" ht="24" customHeight="1">
      <c r="A66" s="125"/>
      <c r="B66" s="78" t="str">
        <f>+IF(内訳明細書!B63="","",内訳明細書!B63)</f>
        <v/>
      </c>
      <c r="C66" s="74"/>
      <c r="D66" s="79" t="str">
        <f>+IF(内訳明細書!D63="","",内訳明細書!D63)</f>
        <v/>
      </c>
      <c r="E66" s="31" t="str">
        <f>+IF(内訳明細書!E63="","",内訳明細書!E63)</f>
        <v/>
      </c>
      <c r="F66" s="32" t="str">
        <f>+IF(内訳明細書!F63="","",内訳明細書!F63)</f>
        <v/>
      </c>
      <c r="G66" s="82" t="str">
        <f>+IF(内訳明細書!G63="","",内訳明細書!G63)</f>
        <v/>
      </c>
      <c r="H66" s="80" t="str">
        <f>+IF(内訳明細書!H63="","",内訳明細書!H63)</f>
        <v/>
      </c>
      <c r="I66" s="81" t="str">
        <f>+IF(内訳明細書!I63="","",内訳明細書!I63)</f>
        <v/>
      </c>
      <c r="J66" s="33">
        <f>+IF(内訳明細書!J63="","",内訳明細書!J63)</f>
        <v>0</v>
      </c>
      <c r="K66" s="33" t="str">
        <f t="shared" si="1"/>
        <v/>
      </c>
      <c r="L66" s="92" t="str">
        <f t="shared" si="2"/>
        <v/>
      </c>
      <c r="M66" s="92" t="str">
        <f t="shared" si="3"/>
        <v/>
      </c>
      <c r="N66" s="92" t="str">
        <f t="shared" si="4"/>
        <v/>
      </c>
      <c r="P66" s="39"/>
      <c r="Q66" s="37"/>
      <c r="R66" s="36"/>
      <c r="T66" s="28"/>
      <c r="U66" s="37"/>
      <c r="V66" s="36"/>
    </row>
    <row r="67" spans="1:22" s="30" customFormat="1" ht="24" customHeight="1">
      <c r="A67" s="125"/>
      <c r="B67" s="78" t="str">
        <f>+IF(内訳明細書!B64="","",内訳明細書!B64)</f>
        <v/>
      </c>
      <c r="C67" s="74"/>
      <c r="D67" s="79" t="str">
        <f>+IF(内訳明細書!D64="","",内訳明細書!D64)</f>
        <v/>
      </c>
      <c r="E67" s="31" t="str">
        <f>+IF(内訳明細書!E64="","",内訳明細書!E64)</f>
        <v/>
      </c>
      <c r="F67" s="32" t="str">
        <f>+IF(内訳明細書!F64="","",内訳明細書!F64)</f>
        <v/>
      </c>
      <c r="G67" s="82" t="str">
        <f>+IF(内訳明細書!G64="","",内訳明細書!G64)</f>
        <v/>
      </c>
      <c r="H67" s="80" t="str">
        <f>+IF(内訳明細書!H64="","",内訳明細書!H64)</f>
        <v/>
      </c>
      <c r="I67" s="81" t="str">
        <f>+IF(内訳明細書!I64="","",内訳明細書!I64)</f>
        <v/>
      </c>
      <c r="J67" s="33">
        <f>+IF(内訳明細書!J64="","",内訳明細書!J64)</f>
        <v>0</v>
      </c>
      <c r="K67" s="33" t="str">
        <f t="shared" si="1"/>
        <v/>
      </c>
      <c r="L67" s="92" t="str">
        <f t="shared" si="2"/>
        <v/>
      </c>
      <c r="M67" s="92" t="str">
        <f t="shared" si="3"/>
        <v/>
      </c>
      <c r="N67" s="92" t="str">
        <f t="shared" si="4"/>
        <v/>
      </c>
      <c r="P67" s="39"/>
      <c r="Q67" s="37"/>
      <c r="R67" s="36"/>
      <c r="T67" s="28"/>
      <c r="U67" s="37"/>
      <c r="V67" s="36"/>
    </row>
    <row r="68" spans="1:22" s="30" customFormat="1" ht="24" customHeight="1">
      <c r="A68" s="125"/>
      <c r="B68" s="78" t="str">
        <f>+IF(内訳明細書!B65="","",内訳明細書!B65)</f>
        <v/>
      </c>
      <c r="C68" s="74"/>
      <c r="D68" s="79" t="str">
        <f>+IF(内訳明細書!D65="","",内訳明細書!D65)</f>
        <v/>
      </c>
      <c r="E68" s="31" t="str">
        <f>+IF(内訳明細書!E65="","",内訳明細書!E65)</f>
        <v/>
      </c>
      <c r="F68" s="32" t="str">
        <f>+IF(内訳明細書!F65="","",内訳明細書!F65)</f>
        <v/>
      </c>
      <c r="G68" s="82" t="str">
        <f>+IF(内訳明細書!G65="","",内訳明細書!G65)</f>
        <v/>
      </c>
      <c r="H68" s="80" t="str">
        <f>+IF(内訳明細書!H65="","",内訳明細書!H65)</f>
        <v/>
      </c>
      <c r="I68" s="81" t="str">
        <f>+IF(内訳明細書!I65="","",内訳明細書!I65)</f>
        <v/>
      </c>
      <c r="J68" s="33">
        <f>+IF(内訳明細書!J65="","",内訳明細書!J65)</f>
        <v>0</v>
      </c>
      <c r="K68" s="33" t="str">
        <f t="shared" si="1"/>
        <v/>
      </c>
      <c r="L68" s="92" t="str">
        <f t="shared" si="2"/>
        <v/>
      </c>
      <c r="M68" s="92" t="str">
        <f t="shared" si="3"/>
        <v/>
      </c>
      <c r="N68" s="92" t="str">
        <f t="shared" si="4"/>
        <v/>
      </c>
      <c r="P68" s="39"/>
      <c r="Q68" s="37"/>
      <c r="R68" s="36"/>
      <c r="T68" s="28"/>
      <c r="U68" s="37"/>
      <c r="V68" s="36"/>
    </row>
    <row r="69" spans="1:22" s="30" customFormat="1" ht="24" customHeight="1">
      <c r="A69" s="125"/>
      <c r="B69" s="78" t="str">
        <f>+IF(内訳明細書!B66="","",内訳明細書!B66)</f>
        <v/>
      </c>
      <c r="C69" s="74"/>
      <c r="D69" s="79" t="str">
        <f>+IF(内訳明細書!D66="","",内訳明細書!D66)</f>
        <v/>
      </c>
      <c r="E69" s="31" t="str">
        <f>+IF(内訳明細書!E66="","",内訳明細書!E66)</f>
        <v/>
      </c>
      <c r="F69" s="32" t="str">
        <f>+IF(内訳明細書!F66="","",内訳明細書!F66)</f>
        <v/>
      </c>
      <c r="G69" s="82" t="str">
        <f>+IF(内訳明細書!G66="","",内訳明細書!G66)</f>
        <v/>
      </c>
      <c r="H69" s="80" t="str">
        <f>+IF(内訳明細書!H66="","",内訳明細書!H66)</f>
        <v/>
      </c>
      <c r="I69" s="81" t="str">
        <f>+IF(内訳明細書!I66="","",内訳明細書!I66)</f>
        <v/>
      </c>
      <c r="J69" s="33">
        <f>+IF(内訳明細書!J66="","",内訳明細書!J66)</f>
        <v>0</v>
      </c>
      <c r="K69" s="33" t="str">
        <f t="shared" si="1"/>
        <v/>
      </c>
      <c r="L69" s="92" t="str">
        <f t="shared" si="2"/>
        <v/>
      </c>
      <c r="M69" s="92" t="str">
        <f t="shared" si="3"/>
        <v/>
      </c>
      <c r="N69" s="92" t="str">
        <f t="shared" si="4"/>
        <v/>
      </c>
      <c r="P69" s="39"/>
      <c r="Q69" s="37"/>
      <c r="R69" s="36"/>
      <c r="T69" s="28"/>
      <c r="U69" s="37"/>
      <c r="V69" s="36"/>
    </row>
    <row r="70" spans="1:22" s="30" customFormat="1" ht="24" customHeight="1">
      <c r="A70" s="125"/>
      <c r="B70" s="78" t="str">
        <f>+IF(内訳明細書!B67="","",内訳明細書!B67)</f>
        <v/>
      </c>
      <c r="C70" s="74"/>
      <c r="D70" s="79" t="str">
        <f>+IF(内訳明細書!D67="","",内訳明細書!D67)</f>
        <v/>
      </c>
      <c r="E70" s="31" t="str">
        <f>+IF(内訳明細書!E67="","",内訳明細書!E67)</f>
        <v/>
      </c>
      <c r="F70" s="32" t="str">
        <f>+IF(内訳明細書!F67="","",内訳明細書!F67)</f>
        <v/>
      </c>
      <c r="G70" s="82" t="str">
        <f>+IF(内訳明細書!G67="","",内訳明細書!G67)</f>
        <v/>
      </c>
      <c r="H70" s="80" t="str">
        <f>+IF(内訳明細書!H67="","",内訳明細書!H67)</f>
        <v/>
      </c>
      <c r="I70" s="81" t="str">
        <f>+IF(内訳明細書!I67="","",内訳明細書!I67)</f>
        <v/>
      </c>
      <c r="J70" s="33">
        <f>+IF(内訳明細書!J67="","",内訳明細書!J67)</f>
        <v>0</v>
      </c>
      <c r="K70" s="33" t="str">
        <f t="shared" si="1"/>
        <v/>
      </c>
      <c r="L70" s="92" t="str">
        <f t="shared" si="2"/>
        <v/>
      </c>
      <c r="M70" s="92" t="str">
        <f t="shared" si="3"/>
        <v/>
      </c>
      <c r="N70" s="92" t="str">
        <f t="shared" si="4"/>
        <v/>
      </c>
      <c r="P70" s="39"/>
      <c r="Q70" s="37"/>
      <c r="R70" s="36"/>
      <c r="T70" s="28"/>
      <c r="U70" s="37"/>
      <c r="V70" s="36"/>
    </row>
    <row r="71" spans="1:22" s="30" customFormat="1" ht="24" customHeight="1">
      <c r="A71" s="125"/>
      <c r="B71" s="78" t="str">
        <f>+IF(内訳明細書!B68="","",内訳明細書!B68)</f>
        <v/>
      </c>
      <c r="C71" s="74"/>
      <c r="D71" s="79" t="str">
        <f>+IF(内訳明細書!D68="","",内訳明細書!D68)</f>
        <v/>
      </c>
      <c r="E71" s="31" t="str">
        <f>+IF(内訳明細書!E68="","",内訳明細書!E68)</f>
        <v/>
      </c>
      <c r="F71" s="32" t="str">
        <f>+IF(内訳明細書!F68="","",内訳明細書!F68)</f>
        <v/>
      </c>
      <c r="G71" s="82" t="str">
        <f>+IF(内訳明細書!G68="","",内訳明細書!G68)</f>
        <v/>
      </c>
      <c r="H71" s="80" t="str">
        <f>+IF(内訳明細書!H68="","",内訳明細書!H68)</f>
        <v/>
      </c>
      <c r="I71" s="81" t="str">
        <f>+IF(内訳明細書!I68="","",内訳明細書!I68)</f>
        <v/>
      </c>
      <c r="J71" s="33">
        <f>+IF(内訳明細書!J68="","",内訳明細書!J68)</f>
        <v>0</v>
      </c>
      <c r="K71" s="33" t="str">
        <f t="shared" si="1"/>
        <v/>
      </c>
      <c r="L71" s="92" t="str">
        <f t="shared" si="2"/>
        <v/>
      </c>
      <c r="M71" s="92" t="str">
        <f t="shared" si="3"/>
        <v/>
      </c>
      <c r="N71" s="92" t="str">
        <f t="shared" si="4"/>
        <v/>
      </c>
      <c r="P71" s="39"/>
      <c r="Q71" s="37"/>
      <c r="R71" s="36"/>
      <c r="T71" s="28"/>
      <c r="U71" s="37"/>
      <c r="V71" s="36"/>
    </row>
    <row r="72" spans="1:22" s="30" customFormat="1" ht="24" customHeight="1">
      <c r="A72" s="125"/>
      <c r="B72" s="78" t="str">
        <f>+IF(内訳明細書!B69="","",内訳明細書!B69)</f>
        <v/>
      </c>
      <c r="C72" s="74"/>
      <c r="D72" s="79" t="str">
        <f>+IF(内訳明細書!D69="","",内訳明細書!D69)</f>
        <v/>
      </c>
      <c r="E72" s="31" t="str">
        <f>+IF(内訳明細書!E69="","",内訳明細書!E69)</f>
        <v/>
      </c>
      <c r="F72" s="32" t="str">
        <f>+IF(内訳明細書!F69="","",内訳明細書!F69)</f>
        <v/>
      </c>
      <c r="G72" s="82" t="str">
        <f>+IF(内訳明細書!G69="","",内訳明細書!G69)</f>
        <v/>
      </c>
      <c r="H72" s="80" t="str">
        <f>+IF(内訳明細書!H69="","",内訳明細書!H69)</f>
        <v/>
      </c>
      <c r="I72" s="81" t="str">
        <f>+IF(内訳明細書!I69="","",内訳明細書!I69)</f>
        <v/>
      </c>
      <c r="J72" s="33">
        <f>+IF(内訳明細書!J69="","",内訳明細書!J69)</f>
        <v>0</v>
      </c>
      <c r="K72" s="33" t="str">
        <f t="shared" si="1"/>
        <v/>
      </c>
      <c r="L72" s="92" t="str">
        <f t="shared" si="2"/>
        <v/>
      </c>
      <c r="M72" s="92" t="str">
        <f t="shared" si="3"/>
        <v/>
      </c>
      <c r="N72" s="92" t="str">
        <f t="shared" si="4"/>
        <v/>
      </c>
      <c r="P72" s="39"/>
      <c r="Q72" s="37"/>
      <c r="R72" s="36"/>
      <c r="T72" s="28"/>
      <c r="U72" s="37"/>
      <c r="V72" s="36"/>
    </row>
    <row r="73" spans="1:22" s="30" customFormat="1" ht="24" customHeight="1">
      <c r="A73" s="125"/>
      <c r="B73" s="78" t="str">
        <f>+IF(内訳明細書!B70="","",内訳明細書!B70)</f>
        <v/>
      </c>
      <c r="C73" s="74"/>
      <c r="D73" s="79" t="str">
        <f>+IF(内訳明細書!D70="","",内訳明細書!D70)</f>
        <v/>
      </c>
      <c r="E73" s="31" t="str">
        <f>+IF(内訳明細書!E70="","",内訳明細書!E70)</f>
        <v/>
      </c>
      <c r="F73" s="32" t="str">
        <f>+IF(内訳明細書!F70="","",内訳明細書!F70)</f>
        <v/>
      </c>
      <c r="G73" s="82" t="str">
        <f>+IF(内訳明細書!G70="","",内訳明細書!G70)</f>
        <v/>
      </c>
      <c r="H73" s="80" t="str">
        <f>+IF(内訳明細書!H70="","",内訳明細書!H70)</f>
        <v/>
      </c>
      <c r="I73" s="81" t="str">
        <f>+IF(内訳明細書!I70="","",内訳明細書!I70)</f>
        <v/>
      </c>
      <c r="J73" s="33">
        <f>+IF(内訳明細書!J70="","",内訳明細書!J70)</f>
        <v>0</v>
      </c>
      <c r="K73" s="33" t="str">
        <f t="shared" si="1"/>
        <v/>
      </c>
      <c r="L73" s="92" t="str">
        <f t="shared" si="2"/>
        <v/>
      </c>
      <c r="M73" s="92" t="str">
        <f t="shared" si="3"/>
        <v/>
      </c>
      <c r="N73" s="92" t="str">
        <f t="shared" si="4"/>
        <v/>
      </c>
      <c r="P73" s="39"/>
      <c r="Q73" s="37"/>
      <c r="R73" s="36"/>
      <c r="T73" s="28"/>
      <c r="U73" s="37"/>
      <c r="V73" s="36"/>
    </row>
    <row r="74" spans="1:22" s="30" customFormat="1" ht="24" customHeight="1">
      <c r="A74" s="125"/>
      <c r="B74" s="78" t="str">
        <f>+IF(内訳明細書!B71="","",内訳明細書!B71)</f>
        <v/>
      </c>
      <c r="C74" s="74"/>
      <c r="D74" s="79" t="str">
        <f>+IF(内訳明細書!D71="","",内訳明細書!D71)</f>
        <v/>
      </c>
      <c r="E74" s="31" t="str">
        <f>+IF(内訳明細書!E71="","",内訳明細書!E71)</f>
        <v/>
      </c>
      <c r="F74" s="32" t="str">
        <f>+IF(内訳明細書!F71="","",内訳明細書!F71)</f>
        <v/>
      </c>
      <c r="G74" s="82" t="str">
        <f>+IF(内訳明細書!G71="","",内訳明細書!G71)</f>
        <v/>
      </c>
      <c r="H74" s="80" t="str">
        <f>+IF(内訳明細書!H71="","",内訳明細書!H71)</f>
        <v/>
      </c>
      <c r="I74" s="81" t="str">
        <f>+IF(内訳明細書!I71="","",内訳明細書!I71)</f>
        <v/>
      </c>
      <c r="J74" s="33">
        <f>+IF(内訳明細書!J71="","",内訳明細書!J71)</f>
        <v>0</v>
      </c>
      <c r="K74" s="33" t="str">
        <f t="shared" si="1"/>
        <v/>
      </c>
      <c r="L74" s="92" t="str">
        <f t="shared" si="2"/>
        <v/>
      </c>
      <c r="M74" s="92" t="str">
        <f t="shared" si="3"/>
        <v/>
      </c>
      <c r="N74" s="92" t="str">
        <f t="shared" si="4"/>
        <v/>
      </c>
      <c r="P74" s="39"/>
      <c r="Q74" s="37"/>
      <c r="R74" s="36"/>
      <c r="T74" s="28"/>
      <c r="U74" s="37"/>
      <c r="V74" s="36"/>
    </row>
    <row r="75" spans="1:22" s="30" customFormat="1" ht="24" customHeight="1">
      <c r="A75" s="125"/>
      <c r="B75" s="78" t="str">
        <f>+IF(内訳明細書!B72="","",内訳明細書!B72)</f>
        <v/>
      </c>
      <c r="C75" s="74"/>
      <c r="D75" s="79" t="str">
        <f>+IF(内訳明細書!D72="","",内訳明細書!D72)</f>
        <v/>
      </c>
      <c r="E75" s="31" t="str">
        <f>+IF(内訳明細書!E72="","",内訳明細書!E72)</f>
        <v/>
      </c>
      <c r="F75" s="32" t="str">
        <f>+IF(内訳明細書!F72="","",内訳明細書!F72)</f>
        <v/>
      </c>
      <c r="G75" s="82" t="str">
        <f>+IF(内訳明細書!G72="","",内訳明細書!G72)</f>
        <v/>
      </c>
      <c r="H75" s="80" t="str">
        <f>+IF(内訳明細書!H72="","",内訳明細書!H72)</f>
        <v/>
      </c>
      <c r="I75" s="81" t="str">
        <f>+IF(内訳明細書!I72="","",内訳明細書!I72)</f>
        <v/>
      </c>
      <c r="J75" s="33">
        <f>+IF(内訳明細書!J72="","",内訳明細書!J72)</f>
        <v>0</v>
      </c>
      <c r="K75" s="33" t="str">
        <f t="shared" ref="K75:K102" si="5">IF(COUNTIF(A75,"*-*"),4,IF(A75="","",IF(A75&gt;9999,3,IF(A75&gt;99,2,IF(A75="",4,1)))))</f>
        <v/>
      </c>
      <c r="L75" s="92" t="str">
        <f t="shared" ref="L75:L102" si="6">IF(COUNTIF(A75,"*-0019-*")&gt;0,40000,IF(COUNTIF(A75,"*-0015-*")&gt;0,10000,IF(COUNTIF(A75,"*-0010-*")&gt;0,40001,IF(COUNTIF(A75,"*-0020-*")&gt;0,70000,""))))</f>
        <v/>
      </c>
      <c r="M75" s="92" t="str">
        <f t="shared" ref="M75:M102" si="7">+IF(B75="","",1)</f>
        <v/>
      </c>
      <c r="N75" s="92" t="str">
        <f t="shared" ref="N75:N102" si="8">+IF(K75="","",0)</f>
        <v/>
      </c>
      <c r="P75" s="39"/>
      <c r="Q75" s="37"/>
      <c r="R75" s="36"/>
      <c r="T75" s="28"/>
      <c r="U75" s="37"/>
      <c r="V75" s="36"/>
    </row>
    <row r="76" spans="1:22" s="30" customFormat="1" ht="24" customHeight="1">
      <c r="A76" s="125"/>
      <c r="B76" s="78" t="str">
        <f>+IF(内訳明細書!B73="","",内訳明細書!B73)</f>
        <v/>
      </c>
      <c r="C76" s="74"/>
      <c r="D76" s="79" t="str">
        <f>+IF(内訳明細書!D73="","",内訳明細書!D73)</f>
        <v/>
      </c>
      <c r="E76" s="31" t="str">
        <f>+IF(内訳明細書!E73="","",内訳明細書!E73)</f>
        <v/>
      </c>
      <c r="F76" s="32" t="str">
        <f>+IF(内訳明細書!F73="","",内訳明細書!F73)</f>
        <v/>
      </c>
      <c r="G76" s="82" t="str">
        <f>+IF(内訳明細書!G73="","",内訳明細書!G73)</f>
        <v/>
      </c>
      <c r="H76" s="80" t="str">
        <f>+IF(内訳明細書!H73="","",内訳明細書!H73)</f>
        <v/>
      </c>
      <c r="I76" s="81" t="str">
        <f>+IF(内訳明細書!I73="","",内訳明細書!I73)</f>
        <v/>
      </c>
      <c r="J76" s="33">
        <f>+IF(内訳明細書!J73="","",内訳明細書!J73)</f>
        <v>0</v>
      </c>
      <c r="K76" s="33" t="str">
        <f t="shared" si="5"/>
        <v/>
      </c>
      <c r="L76" s="92" t="str">
        <f t="shared" si="6"/>
        <v/>
      </c>
      <c r="M76" s="92" t="str">
        <f t="shared" si="7"/>
        <v/>
      </c>
      <c r="N76" s="92" t="str">
        <f t="shared" si="8"/>
        <v/>
      </c>
      <c r="P76" s="39"/>
      <c r="Q76" s="37"/>
      <c r="R76" s="36"/>
      <c r="T76" s="28"/>
      <c r="U76" s="37"/>
      <c r="V76" s="36"/>
    </row>
    <row r="77" spans="1:22" s="30" customFormat="1" ht="24" customHeight="1">
      <c r="A77" s="125"/>
      <c r="B77" s="78" t="str">
        <f>+IF(内訳明細書!B74="","",内訳明細書!B74)</f>
        <v/>
      </c>
      <c r="C77" s="74"/>
      <c r="D77" s="79" t="str">
        <f>+IF(内訳明細書!D74="","",内訳明細書!D74)</f>
        <v/>
      </c>
      <c r="E77" s="31" t="str">
        <f>+IF(内訳明細書!E74="","",内訳明細書!E74)</f>
        <v/>
      </c>
      <c r="F77" s="32" t="str">
        <f>+IF(内訳明細書!F74="","",内訳明細書!F74)</f>
        <v/>
      </c>
      <c r="G77" s="82" t="str">
        <f>+IF(内訳明細書!G74="","",内訳明細書!G74)</f>
        <v/>
      </c>
      <c r="H77" s="80" t="str">
        <f>+IF(内訳明細書!H74="","",内訳明細書!H74)</f>
        <v/>
      </c>
      <c r="I77" s="81" t="str">
        <f>+IF(内訳明細書!I74="","",内訳明細書!I74)</f>
        <v/>
      </c>
      <c r="J77" s="33">
        <f>+IF(内訳明細書!J74="","",内訳明細書!J74)</f>
        <v>0</v>
      </c>
      <c r="K77" s="33" t="str">
        <f t="shared" si="5"/>
        <v/>
      </c>
      <c r="L77" s="92" t="str">
        <f t="shared" si="6"/>
        <v/>
      </c>
      <c r="M77" s="92" t="str">
        <f t="shared" si="7"/>
        <v/>
      </c>
      <c r="N77" s="92" t="str">
        <f t="shared" si="8"/>
        <v/>
      </c>
      <c r="P77" s="39"/>
      <c r="Q77" s="37"/>
      <c r="R77" s="36"/>
      <c r="T77" s="28"/>
      <c r="U77" s="37"/>
      <c r="V77" s="36"/>
    </row>
    <row r="78" spans="1:22" s="30" customFormat="1" ht="24" customHeight="1">
      <c r="A78" s="125"/>
      <c r="B78" s="78" t="str">
        <f>+IF(内訳明細書!B75="","",内訳明細書!B75)</f>
        <v/>
      </c>
      <c r="C78" s="74"/>
      <c r="D78" s="79" t="str">
        <f>+IF(内訳明細書!D75="","",内訳明細書!D75)</f>
        <v/>
      </c>
      <c r="E78" s="31" t="str">
        <f>+IF(内訳明細書!E75="","",内訳明細書!E75)</f>
        <v/>
      </c>
      <c r="F78" s="32" t="str">
        <f>+IF(内訳明細書!F75="","",内訳明細書!F75)</f>
        <v/>
      </c>
      <c r="G78" s="82" t="str">
        <f>+IF(内訳明細書!G75="","",内訳明細書!G75)</f>
        <v/>
      </c>
      <c r="H78" s="80" t="str">
        <f>+IF(内訳明細書!H75="","",内訳明細書!H75)</f>
        <v/>
      </c>
      <c r="I78" s="81" t="str">
        <f>+IF(内訳明細書!I75="","",内訳明細書!I75)</f>
        <v/>
      </c>
      <c r="J78" s="33">
        <f>+IF(内訳明細書!J75="","",内訳明細書!J75)</f>
        <v>0</v>
      </c>
      <c r="K78" s="33" t="str">
        <f t="shared" si="5"/>
        <v/>
      </c>
      <c r="L78" s="92" t="str">
        <f t="shared" si="6"/>
        <v/>
      </c>
      <c r="M78" s="92" t="str">
        <f t="shared" si="7"/>
        <v/>
      </c>
      <c r="N78" s="92" t="str">
        <f t="shared" si="8"/>
        <v/>
      </c>
      <c r="P78" s="39"/>
      <c r="Q78" s="37"/>
      <c r="R78" s="36"/>
      <c r="T78" s="28"/>
      <c r="U78" s="37"/>
      <c r="V78" s="36"/>
    </row>
    <row r="79" spans="1:22" s="30" customFormat="1" ht="24" customHeight="1">
      <c r="A79" s="125"/>
      <c r="B79" s="78" t="str">
        <f>+IF(内訳明細書!B76="","",内訳明細書!B76)</f>
        <v/>
      </c>
      <c r="C79" s="74"/>
      <c r="D79" s="79" t="str">
        <f>+IF(内訳明細書!D76="","",内訳明細書!D76)</f>
        <v/>
      </c>
      <c r="E79" s="31" t="str">
        <f>+IF(内訳明細書!E76="","",内訳明細書!E76)</f>
        <v/>
      </c>
      <c r="F79" s="32" t="str">
        <f>+IF(内訳明細書!F76="","",内訳明細書!F76)</f>
        <v/>
      </c>
      <c r="G79" s="82" t="str">
        <f>+IF(内訳明細書!G76="","",内訳明細書!G76)</f>
        <v/>
      </c>
      <c r="H79" s="80" t="str">
        <f>+IF(内訳明細書!H76="","",内訳明細書!H76)</f>
        <v/>
      </c>
      <c r="I79" s="81" t="str">
        <f>+IF(内訳明細書!I76="","",内訳明細書!I76)</f>
        <v/>
      </c>
      <c r="J79" s="33">
        <f>+IF(内訳明細書!J76="","",内訳明細書!J76)</f>
        <v>0</v>
      </c>
      <c r="K79" s="33" t="str">
        <f t="shared" si="5"/>
        <v/>
      </c>
      <c r="L79" s="92" t="str">
        <f t="shared" si="6"/>
        <v/>
      </c>
      <c r="M79" s="92" t="str">
        <f t="shared" si="7"/>
        <v/>
      </c>
      <c r="N79" s="92" t="str">
        <f t="shared" si="8"/>
        <v/>
      </c>
      <c r="P79" s="39"/>
      <c r="Q79" s="37"/>
      <c r="R79" s="36"/>
      <c r="T79" s="28"/>
      <c r="U79" s="37"/>
      <c r="V79" s="36"/>
    </row>
    <row r="80" spans="1:22" s="30" customFormat="1" ht="24" customHeight="1">
      <c r="A80" s="125"/>
      <c r="B80" s="78" t="str">
        <f>+IF(内訳明細書!B77="","",内訳明細書!B77)</f>
        <v/>
      </c>
      <c r="C80" s="74"/>
      <c r="D80" s="79" t="str">
        <f>+IF(内訳明細書!D77="","",内訳明細書!D77)</f>
        <v/>
      </c>
      <c r="E80" s="31" t="str">
        <f>+IF(内訳明細書!E77="","",内訳明細書!E77)</f>
        <v/>
      </c>
      <c r="F80" s="32" t="str">
        <f>+IF(内訳明細書!F77="","",内訳明細書!F77)</f>
        <v/>
      </c>
      <c r="G80" s="82" t="str">
        <f>+IF(内訳明細書!G77="","",内訳明細書!G77)</f>
        <v/>
      </c>
      <c r="H80" s="80" t="str">
        <f>+IF(内訳明細書!H77="","",内訳明細書!H77)</f>
        <v/>
      </c>
      <c r="I80" s="81" t="str">
        <f>+IF(内訳明細書!I77="","",内訳明細書!I77)</f>
        <v/>
      </c>
      <c r="J80" s="33">
        <f>+IF(内訳明細書!J77="","",内訳明細書!J77)</f>
        <v>0</v>
      </c>
      <c r="K80" s="33" t="str">
        <f t="shared" si="5"/>
        <v/>
      </c>
      <c r="L80" s="92" t="str">
        <f t="shared" si="6"/>
        <v/>
      </c>
      <c r="M80" s="92" t="str">
        <f t="shared" si="7"/>
        <v/>
      </c>
      <c r="N80" s="92" t="str">
        <f t="shared" si="8"/>
        <v/>
      </c>
      <c r="P80" s="39"/>
      <c r="Q80" s="37"/>
      <c r="R80" s="36"/>
      <c r="T80" s="28"/>
      <c r="U80" s="37"/>
      <c r="V80" s="36"/>
    </row>
    <row r="81" spans="1:22" s="30" customFormat="1" ht="24" customHeight="1">
      <c r="A81" s="125"/>
      <c r="B81" s="78" t="str">
        <f>+IF(内訳明細書!B78="","",内訳明細書!B78)</f>
        <v/>
      </c>
      <c r="C81" s="74"/>
      <c r="D81" s="79" t="str">
        <f>+IF(内訳明細書!D78="","",内訳明細書!D78)</f>
        <v/>
      </c>
      <c r="E81" s="31" t="str">
        <f>+IF(内訳明細書!E78="","",内訳明細書!E78)</f>
        <v/>
      </c>
      <c r="F81" s="32" t="str">
        <f>+IF(内訳明細書!F78="","",内訳明細書!F78)</f>
        <v/>
      </c>
      <c r="G81" s="82" t="str">
        <f>+IF(内訳明細書!G78="","",内訳明細書!G78)</f>
        <v/>
      </c>
      <c r="H81" s="80" t="str">
        <f>+IF(内訳明細書!H78="","",内訳明細書!H78)</f>
        <v/>
      </c>
      <c r="I81" s="81" t="str">
        <f>+IF(内訳明細書!I78="","",内訳明細書!I78)</f>
        <v/>
      </c>
      <c r="J81" s="33">
        <f>+IF(内訳明細書!J78="","",内訳明細書!J78)</f>
        <v>0</v>
      </c>
      <c r="K81" s="33" t="str">
        <f t="shared" si="5"/>
        <v/>
      </c>
      <c r="L81" s="92" t="str">
        <f t="shared" si="6"/>
        <v/>
      </c>
      <c r="M81" s="92" t="str">
        <f t="shared" si="7"/>
        <v/>
      </c>
      <c r="N81" s="92" t="str">
        <f t="shared" si="8"/>
        <v/>
      </c>
      <c r="P81" s="39"/>
      <c r="Q81" s="37"/>
      <c r="R81" s="36"/>
      <c r="T81" s="28"/>
      <c r="U81" s="37"/>
      <c r="V81" s="36"/>
    </row>
    <row r="82" spans="1:22" s="30" customFormat="1" ht="24" customHeight="1">
      <c r="A82" s="125"/>
      <c r="B82" s="78" t="str">
        <f>+IF(内訳明細書!B79="","",内訳明細書!B79)</f>
        <v/>
      </c>
      <c r="C82" s="74"/>
      <c r="D82" s="79" t="str">
        <f>+IF(内訳明細書!D79="","",内訳明細書!D79)</f>
        <v/>
      </c>
      <c r="E82" s="31" t="str">
        <f>+IF(内訳明細書!E79="","",内訳明細書!E79)</f>
        <v/>
      </c>
      <c r="F82" s="32" t="str">
        <f>+IF(内訳明細書!F79="","",内訳明細書!F79)</f>
        <v/>
      </c>
      <c r="G82" s="82" t="str">
        <f>+IF(内訳明細書!G79="","",内訳明細書!G79)</f>
        <v/>
      </c>
      <c r="H82" s="80" t="str">
        <f>+IF(内訳明細書!H79="","",内訳明細書!H79)</f>
        <v/>
      </c>
      <c r="I82" s="81" t="str">
        <f>+IF(内訳明細書!I79="","",内訳明細書!I79)</f>
        <v/>
      </c>
      <c r="J82" s="33">
        <f>+IF(内訳明細書!J79="","",内訳明細書!J79)</f>
        <v>0</v>
      </c>
      <c r="K82" s="33" t="str">
        <f t="shared" si="5"/>
        <v/>
      </c>
      <c r="L82" s="92" t="str">
        <f t="shared" si="6"/>
        <v/>
      </c>
      <c r="M82" s="92" t="str">
        <f t="shared" si="7"/>
        <v/>
      </c>
      <c r="N82" s="92" t="str">
        <f t="shared" si="8"/>
        <v/>
      </c>
      <c r="P82" s="39"/>
      <c r="Q82" s="37"/>
      <c r="R82" s="36"/>
      <c r="T82" s="28"/>
      <c r="U82" s="37"/>
      <c r="V82" s="36"/>
    </row>
    <row r="83" spans="1:22" s="30" customFormat="1" ht="24" customHeight="1">
      <c r="A83" s="125"/>
      <c r="B83" s="78" t="str">
        <f>+IF(内訳明細書!B80="","",内訳明細書!B80)</f>
        <v/>
      </c>
      <c r="C83" s="74"/>
      <c r="D83" s="79" t="str">
        <f>+IF(内訳明細書!D80="","",内訳明細書!D80)</f>
        <v/>
      </c>
      <c r="E83" s="31" t="str">
        <f>+IF(内訳明細書!E80="","",内訳明細書!E80)</f>
        <v/>
      </c>
      <c r="F83" s="32" t="str">
        <f>+IF(内訳明細書!F80="","",内訳明細書!F80)</f>
        <v/>
      </c>
      <c r="G83" s="82" t="str">
        <f>+IF(内訳明細書!G80="","",内訳明細書!G80)</f>
        <v/>
      </c>
      <c r="H83" s="80" t="str">
        <f>+IF(内訳明細書!H80="","",内訳明細書!H80)</f>
        <v/>
      </c>
      <c r="I83" s="81" t="str">
        <f>+IF(内訳明細書!I80="","",内訳明細書!I80)</f>
        <v/>
      </c>
      <c r="J83" s="33">
        <f>+IF(内訳明細書!J80="","",内訳明細書!J80)</f>
        <v>0</v>
      </c>
      <c r="K83" s="33" t="str">
        <f t="shared" si="5"/>
        <v/>
      </c>
      <c r="L83" s="92" t="str">
        <f t="shared" si="6"/>
        <v/>
      </c>
      <c r="M83" s="92" t="str">
        <f t="shared" si="7"/>
        <v/>
      </c>
      <c r="N83" s="92" t="str">
        <f t="shared" si="8"/>
        <v/>
      </c>
      <c r="P83" s="39"/>
      <c r="Q83" s="37"/>
      <c r="R83" s="36"/>
      <c r="T83" s="28"/>
      <c r="U83" s="37"/>
      <c r="V83" s="36"/>
    </row>
    <row r="84" spans="1:22" s="30" customFormat="1" ht="24" customHeight="1">
      <c r="A84" s="125"/>
      <c r="B84" s="78" t="str">
        <f>+IF(内訳明細書!B81="","",内訳明細書!B81)</f>
        <v/>
      </c>
      <c r="C84" s="74"/>
      <c r="D84" s="79" t="str">
        <f>+IF(内訳明細書!D81="","",内訳明細書!D81)</f>
        <v/>
      </c>
      <c r="E84" s="31" t="str">
        <f>+IF(内訳明細書!E81="","",内訳明細書!E81)</f>
        <v/>
      </c>
      <c r="F84" s="32" t="str">
        <f>+IF(内訳明細書!F81="","",内訳明細書!F81)</f>
        <v/>
      </c>
      <c r="G84" s="82" t="str">
        <f>+IF(内訳明細書!G81="","",内訳明細書!G81)</f>
        <v/>
      </c>
      <c r="H84" s="80" t="str">
        <f>+IF(内訳明細書!H81="","",内訳明細書!H81)</f>
        <v/>
      </c>
      <c r="I84" s="81" t="str">
        <f>+IF(内訳明細書!I81="","",内訳明細書!I81)</f>
        <v/>
      </c>
      <c r="J84" s="33">
        <f>+IF(内訳明細書!J81="","",内訳明細書!J81)</f>
        <v>0</v>
      </c>
      <c r="K84" s="33" t="str">
        <f t="shared" si="5"/>
        <v/>
      </c>
      <c r="L84" s="92" t="str">
        <f t="shared" si="6"/>
        <v/>
      </c>
      <c r="M84" s="92" t="str">
        <f t="shared" si="7"/>
        <v/>
      </c>
      <c r="N84" s="92" t="str">
        <f t="shared" si="8"/>
        <v/>
      </c>
      <c r="P84" s="39"/>
      <c r="Q84" s="37"/>
      <c r="R84" s="36"/>
      <c r="T84" s="28"/>
      <c r="U84" s="37"/>
      <c r="V84" s="36"/>
    </row>
    <row r="85" spans="1:22" s="30" customFormat="1" ht="24" customHeight="1">
      <c r="A85" s="125"/>
      <c r="B85" s="78" t="str">
        <f>+IF(内訳明細書!B82="","",内訳明細書!B82)</f>
        <v/>
      </c>
      <c r="C85" s="74"/>
      <c r="D85" s="79" t="str">
        <f>+IF(内訳明細書!D82="","",内訳明細書!D82)</f>
        <v/>
      </c>
      <c r="E85" s="31" t="str">
        <f>+IF(内訳明細書!E82="","",内訳明細書!E82)</f>
        <v/>
      </c>
      <c r="F85" s="32" t="str">
        <f>+IF(内訳明細書!F82="","",内訳明細書!F82)</f>
        <v/>
      </c>
      <c r="G85" s="82" t="str">
        <f>+IF(内訳明細書!G82="","",内訳明細書!G82)</f>
        <v/>
      </c>
      <c r="H85" s="80" t="str">
        <f>+IF(内訳明細書!H82="","",内訳明細書!H82)</f>
        <v/>
      </c>
      <c r="I85" s="81" t="str">
        <f>+IF(内訳明細書!I82="","",内訳明細書!I82)</f>
        <v/>
      </c>
      <c r="J85" s="33">
        <f>+IF(内訳明細書!J82="","",内訳明細書!J82)</f>
        <v>0</v>
      </c>
      <c r="K85" s="33" t="str">
        <f t="shared" si="5"/>
        <v/>
      </c>
      <c r="L85" s="92" t="str">
        <f t="shared" si="6"/>
        <v/>
      </c>
      <c r="M85" s="92" t="str">
        <f t="shared" si="7"/>
        <v/>
      </c>
      <c r="N85" s="92" t="str">
        <f t="shared" si="8"/>
        <v/>
      </c>
      <c r="P85" s="39"/>
      <c r="Q85" s="37"/>
      <c r="R85" s="36"/>
      <c r="T85" s="28"/>
      <c r="U85" s="37"/>
      <c r="V85" s="36"/>
    </row>
    <row r="86" spans="1:22" s="30" customFormat="1" ht="24" customHeight="1">
      <c r="A86" s="125"/>
      <c r="B86" s="78" t="str">
        <f>+IF(内訳明細書!B83="","",内訳明細書!B83)</f>
        <v/>
      </c>
      <c r="C86" s="74"/>
      <c r="D86" s="79" t="str">
        <f>+IF(内訳明細書!D83="","",内訳明細書!D83)</f>
        <v/>
      </c>
      <c r="E86" s="31" t="str">
        <f>+IF(内訳明細書!E83="","",内訳明細書!E83)</f>
        <v/>
      </c>
      <c r="F86" s="32" t="str">
        <f>+IF(内訳明細書!F83="","",内訳明細書!F83)</f>
        <v/>
      </c>
      <c r="G86" s="82" t="str">
        <f>+IF(内訳明細書!G83="","",内訳明細書!G83)</f>
        <v/>
      </c>
      <c r="H86" s="80" t="str">
        <f>+IF(内訳明細書!H83="","",内訳明細書!H83)</f>
        <v/>
      </c>
      <c r="I86" s="81" t="str">
        <f>+IF(内訳明細書!I83="","",内訳明細書!I83)</f>
        <v/>
      </c>
      <c r="J86" s="33">
        <f>+IF(内訳明細書!J83="","",内訳明細書!J83)</f>
        <v>0</v>
      </c>
      <c r="K86" s="33" t="str">
        <f t="shared" si="5"/>
        <v/>
      </c>
      <c r="L86" s="92" t="str">
        <f t="shared" si="6"/>
        <v/>
      </c>
      <c r="M86" s="92" t="str">
        <f t="shared" si="7"/>
        <v/>
      </c>
      <c r="N86" s="92" t="str">
        <f t="shared" si="8"/>
        <v/>
      </c>
      <c r="P86" s="39"/>
      <c r="Q86" s="37"/>
      <c r="R86" s="36"/>
      <c r="T86" s="28"/>
      <c r="U86" s="37"/>
      <c r="V86" s="36"/>
    </row>
    <row r="87" spans="1:22" s="30" customFormat="1" ht="24" customHeight="1">
      <c r="A87" s="125"/>
      <c r="B87" s="78" t="str">
        <f>+IF(内訳明細書!B84="","",内訳明細書!B84)</f>
        <v/>
      </c>
      <c r="C87" s="74"/>
      <c r="D87" s="79" t="str">
        <f>+IF(内訳明細書!D84="","",内訳明細書!D84)</f>
        <v/>
      </c>
      <c r="E87" s="31" t="str">
        <f>+IF(内訳明細書!E84="","",内訳明細書!E84)</f>
        <v/>
      </c>
      <c r="F87" s="32" t="str">
        <f>+IF(内訳明細書!F84="","",内訳明細書!F84)</f>
        <v/>
      </c>
      <c r="G87" s="82" t="str">
        <f>+IF(内訳明細書!G84="","",内訳明細書!G84)</f>
        <v/>
      </c>
      <c r="H87" s="80" t="str">
        <f>+IF(内訳明細書!H84="","",内訳明細書!H84)</f>
        <v/>
      </c>
      <c r="I87" s="81" t="str">
        <f>+IF(内訳明細書!I84="","",内訳明細書!I84)</f>
        <v/>
      </c>
      <c r="J87" s="33">
        <f>+IF(内訳明細書!J84="","",内訳明細書!J84)</f>
        <v>0</v>
      </c>
      <c r="K87" s="33" t="str">
        <f t="shared" si="5"/>
        <v/>
      </c>
      <c r="L87" s="92" t="str">
        <f t="shared" si="6"/>
        <v/>
      </c>
      <c r="M87" s="92" t="str">
        <f t="shared" si="7"/>
        <v/>
      </c>
      <c r="N87" s="92" t="str">
        <f t="shared" si="8"/>
        <v/>
      </c>
      <c r="P87" s="39"/>
      <c r="Q87" s="37"/>
      <c r="R87" s="36"/>
      <c r="T87" s="28"/>
      <c r="U87" s="37"/>
      <c r="V87" s="36"/>
    </row>
    <row r="88" spans="1:22" s="30" customFormat="1" ht="24" customHeight="1">
      <c r="A88" s="125"/>
      <c r="B88" s="78" t="str">
        <f>+IF(内訳明細書!B85="","",内訳明細書!B85)</f>
        <v/>
      </c>
      <c r="C88" s="74"/>
      <c r="D88" s="79" t="str">
        <f>+IF(内訳明細書!D85="","",内訳明細書!D85)</f>
        <v/>
      </c>
      <c r="E88" s="31" t="str">
        <f>+IF(内訳明細書!E85="","",内訳明細書!E85)</f>
        <v/>
      </c>
      <c r="F88" s="32" t="str">
        <f>+IF(内訳明細書!F85="","",内訳明細書!F85)</f>
        <v/>
      </c>
      <c r="G88" s="82" t="str">
        <f>+IF(内訳明細書!G85="","",内訳明細書!G85)</f>
        <v/>
      </c>
      <c r="H88" s="80" t="str">
        <f>+IF(内訳明細書!H85="","",内訳明細書!H85)</f>
        <v/>
      </c>
      <c r="I88" s="81" t="str">
        <f>+IF(内訳明細書!I85="","",内訳明細書!I85)</f>
        <v/>
      </c>
      <c r="J88" s="33">
        <f>+IF(内訳明細書!J85="","",内訳明細書!J85)</f>
        <v>0</v>
      </c>
      <c r="K88" s="33" t="str">
        <f t="shared" si="5"/>
        <v/>
      </c>
      <c r="L88" s="92" t="str">
        <f t="shared" si="6"/>
        <v/>
      </c>
      <c r="M88" s="92" t="str">
        <f t="shared" si="7"/>
        <v/>
      </c>
      <c r="N88" s="92" t="str">
        <f t="shared" si="8"/>
        <v/>
      </c>
      <c r="P88" s="39"/>
      <c r="Q88" s="37"/>
      <c r="R88" s="36"/>
      <c r="T88" s="28"/>
      <c r="U88" s="37"/>
      <c r="V88" s="36"/>
    </row>
    <row r="89" spans="1:22" s="30" customFormat="1" ht="24" customHeight="1">
      <c r="A89" s="125"/>
      <c r="B89" s="78" t="str">
        <f>+IF(内訳明細書!B86="","",内訳明細書!B86)</f>
        <v/>
      </c>
      <c r="C89" s="74"/>
      <c r="D89" s="79" t="str">
        <f>+IF(内訳明細書!D86="","",内訳明細書!D86)</f>
        <v/>
      </c>
      <c r="E89" s="31" t="str">
        <f>+IF(内訳明細書!E86="","",内訳明細書!E86)</f>
        <v/>
      </c>
      <c r="F89" s="32" t="str">
        <f>+IF(内訳明細書!F86="","",内訳明細書!F86)</f>
        <v/>
      </c>
      <c r="G89" s="82" t="str">
        <f>+IF(内訳明細書!G86="","",内訳明細書!G86)</f>
        <v/>
      </c>
      <c r="H89" s="80" t="str">
        <f>+IF(内訳明細書!H86="","",内訳明細書!H86)</f>
        <v/>
      </c>
      <c r="I89" s="81" t="str">
        <f>+IF(内訳明細書!I86="","",内訳明細書!I86)</f>
        <v/>
      </c>
      <c r="J89" s="33">
        <f>+IF(内訳明細書!J86="","",内訳明細書!J86)</f>
        <v>0</v>
      </c>
      <c r="K89" s="33" t="str">
        <f t="shared" si="5"/>
        <v/>
      </c>
      <c r="L89" s="92" t="str">
        <f t="shared" si="6"/>
        <v/>
      </c>
      <c r="M89" s="92" t="str">
        <f t="shared" si="7"/>
        <v/>
      </c>
      <c r="N89" s="92" t="str">
        <f t="shared" si="8"/>
        <v/>
      </c>
      <c r="P89" s="39"/>
      <c r="Q89" s="37"/>
      <c r="R89" s="36"/>
      <c r="T89" s="28"/>
      <c r="U89" s="37"/>
      <c r="V89" s="36"/>
    </row>
    <row r="90" spans="1:22" s="30" customFormat="1" ht="24" customHeight="1">
      <c r="A90" s="125"/>
      <c r="B90" s="78" t="str">
        <f>+IF(内訳明細書!B87="","",内訳明細書!B87)</f>
        <v/>
      </c>
      <c r="C90" s="74"/>
      <c r="D90" s="79" t="str">
        <f>+IF(内訳明細書!D87="","",内訳明細書!D87)</f>
        <v/>
      </c>
      <c r="E90" s="31" t="str">
        <f>+IF(内訳明細書!E87="","",内訳明細書!E87)</f>
        <v/>
      </c>
      <c r="F90" s="32" t="str">
        <f>+IF(内訳明細書!F87="","",内訳明細書!F87)</f>
        <v/>
      </c>
      <c r="G90" s="82" t="str">
        <f>+IF(内訳明細書!G87="","",内訳明細書!G87)</f>
        <v/>
      </c>
      <c r="H90" s="80" t="str">
        <f>+IF(内訳明細書!H87="","",内訳明細書!H87)</f>
        <v/>
      </c>
      <c r="I90" s="81" t="str">
        <f>+IF(内訳明細書!I87="","",内訳明細書!I87)</f>
        <v/>
      </c>
      <c r="J90" s="33">
        <f>+IF(内訳明細書!J87="","",内訳明細書!J87)</f>
        <v>0</v>
      </c>
      <c r="K90" s="33" t="str">
        <f t="shared" si="5"/>
        <v/>
      </c>
      <c r="L90" s="92" t="str">
        <f t="shared" si="6"/>
        <v/>
      </c>
      <c r="M90" s="92" t="str">
        <f t="shared" si="7"/>
        <v/>
      </c>
      <c r="N90" s="92" t="str">
        <f t="shared" si="8"/>
        <v/>
      </c>
      <c r="P90" s="39"/>
      <c r="Q90" s="37"/>
      <c r="R90" s="36"/>
      <c r="T90" s="28"/>
      <c r="U90" s="37"/>
      <c r="V90" s="36"/>
    </row>
    <row r="91" spans="1:22" s="30" customFormat="1" ht="24" customHeight="1">
      <c r="A91" s="125"/>
      <c r="B91" s="78" t="str">
        <f>+IF(内訳明細書!B88="","",内訳明細書!B88)</f>
        <v/>
      </c>
      <c r="C91" s="74"/>
      <c r="D91" s="79" t="str">
        <f>+IF(内訳明細書!D88="","",内訳明細書!D88)</f>
        <v/>
      </c>
      <c r="E91" s="31" t="str">
        <f>+IF(内訳明細書!E88="","",内訳明細書!E88)</f>
        <v/>
      </c>
      <c r="F91" s="32" t="str">
        <f>+IF(内訳明細書!F88="","",内訳明細書!F88)</f>
        <v/>
      </c>
      <c r="G91" s="82" t="str">
        <f>+IF(内訳明細書!G88="","",内訳明細書!G88)</f>
        <v/>
      </c>
      <c r="H91" s="80" t="str">
        <f>+IF(内訳明細書!H88="","",内訳明細書!H88)</f>
        <v/>
      </c>
      <c r="I91" s="81" t="str">
        <f>+IF(内訳明細書!I88="","",内訳明細書!I88)</f>
        <v/>
      </c>
      <c r="J91" s="33">
        <f>+IF(内訳明細書!J88="","",内訳明細書!J88)</f>
        <v>0</v>
      </c>
      <c r="K91" s="33" t="str">
        <f t="shared" si="5"/>
        <v/>
      </c>
      <c r="L91" s="92" t="str">
        <f t="shared" si="6"/>
        <v/>
      </c>
      <c r="M91" s="92" t="str">
        <f t="shared" si="7"/>
        <v/>
      </c>
      <c r="N91" s="92" t="str">
        <f t="shared" si="8"/>
        <v/>
      </c>
      <c r="P91" s="39"/>
      <c r="Q91" s="37"/>
      <c r="R91" s="36"/>
      <c r="T91" s="28"/>
      <c r="U91" s="37"/>
      <c r="V91" s="36"/>
    </row>
    <row r="92" spans="1:22" s="30" customFormat="1" ht="24" customHeight="1">
      <c r="A92" s="125"/>
      <c r="B92" s="78" t="str">
        <f>+IF(内訳明細書!B89="","",内訳明細書!B89)</f>
        <v/>
      </c>
      <c r="C92" s="74"/>
      <c r="D92" s="79" t="str">
        <f>+IF(内訳明細書!D89="","",内訳明細書!D89)</f>
        <v/>
      </c>
      <c r="E92" s="31" t="str">
        <f>+IF(内訳明細書!E89="","",内訳明細書!E89)</f>
        <v/>
      </c>
      <c r="F92" s="32" t="str">
        <f>+IF(内訳明細書!F89="","",内訳明細書!F89)</f>
        <v/>
      </c>
      <c r="G92" s="82" t="str">
        <f>+IF(内訳明細書!G89="","",内訳明細書!G89)</f>
        <v/>
      </c>
      <c r="H92" s="80" t="str">
        <f>+IF(内訳明細書!H89="","",内訳明細書!H89)</f>
        <v/>
      </c>
      <c r="I92" s="81" t="str">
        <f>+IF(内訳明細書!I89="","",内訳明細書!I89)</f>
        <v/>
      </c>
      <c r="J92" s="33">
        <f>+IF(内訳明細書!J89="","",内訳明細書!J89)</f>
        <v>0</v>
      </c>
      <c r="K92" s="33" t="str">
        <f t="shared" si="5"/>
        <v/>
      </c>
      <c r="L92" s="92" t="str">
        <f t="shared" si="6"/>
        <v/>
      </c>
      <c r="M92" s="92" t="str">
        <f t="shared" si="7"/>
        <v/>
      </c>
      <c r="N92" s="92" t="str">
        <f t="shared" si="8"/>
        <v/>
      </c>
      <c r="P92" s="39"/>
      <c r="Q92" s="37"/>
      <c r="R92" s="36"/>
      <c r="T92" s="28"/>
      <c r="U92" s="37"/>
      <c r="V92" s="36"/>
    </row>
    <row r="93" spans="1:22" s="30" customFormat="1" ht="24" customHeight="1">
      <c r="A93" s="125"/>
      <c r="B93" s="78" t="str">
        <f>+IF(内訳明細書!B90="","",内訳明細書!B90)</f>
        <v/>
      </c>
      <c r="C93" s="74"/>
      <c r="D93" s="79" t="str">
        <f>+IF(内訳明細書!D90="","",内訳明細書!D90)</f>
        <v/>
      </c>
      <c r="E93" s="31" t="str">
        <f>+IF(内訳明細書!E90="","",内訳明細書!E90)</f>
        <v/>
      </c>
      <c r="F93" s="32" t="str">
        <f>+IF(内訳明細書!F90="","",内訳明細書!F90)</f>
        <v/>
      </c>
      <c r="G93" s="82" t="str">
        <f>+IF(内訳明細書!G90="","",内訳明細書!G90)</f>
        <v/>
      </c>
      <c r="H93" s="80" t="str">
        <f>+IF(内訳明細書!H90="","",内訳明細書!H90)</f>
        <v/>
      </c>
      <c r="I93" s="81" t="str">
        <f>+IF(内訳明細書!I90="","",内訳明細書!I90)</f>
        <v/>
      </c>
      <c r="J93" s="33">
        <f>+IF(内訳明細書!J90="","",内訳明細書!J90)</f>
        <v>0</v>
      </c>
      <c r="K93" s="33" t="str">
        <f t="shared" si="5"/>
        <v/>
      </c>
      <c r="L93" s="92" t="str">
        <f t="shared" si="6"/>
        <v/>
      </c>
      <c r="M93" s="92" t="str">
        <f t="shared" si="7"/>
        <v/>
      </c>
      <c r="N93" s="92" t="str">
        <f t="shared" si="8"/>
        <v/>
      </c>
      <c r="P93" s="39"/>
      <c r="Q93" s="37"/>
      <c r="R93" s="36"/>
      <c r="T93" s="28"/>
      <c r="U93" s="37"/>
      <c r="V93" s="36"/>
    </row>
    <row r="94" spans="1:22" s="30" customFormat="1" ht="24" customHeight="1">
      <c r="A94" s="125"/>
      <c r="B94" s="78" t="str">
        <f>+IF(内訳明細書!B91="","",内訳明細書!B91)</f>
        <v/>
      </c>
      <c r="C94" s="74"/>
      <c r="D94" s="79" t="str">
        <f>+IF(内訳明細書!D91="","",内訳明細書!D91)</f>
        <v/>
      </c>
      <c r="E94" s="31" t="str">
        <f>+IF(内訳明細書!E91="","",内訳明細書!E91)</f>
        <v/>
      </c>
      <c r="F94" s="32" t="str">
        <f>+IF(内訳明細書!F91="","",内訳明細書!F91)</f>
        <v/>
      </c>
      <c r="G94" s="82" t="str">
        <f>+IF(内訳明細書!G91="","",内訳明細書!G91)</f>
        <v/>
      </c>
      <c r="H94" s="80" t="str">
        <f>+IF(内訳明細書!H91="","",内訳明細書!H91)</f>
        <v/>
      </c>
      <c r="I94" s="81" t="str">
        <f>+IF(内訳明細書!I91="","",内訳明細書!I91)</f>
        <v/>
      </c>
      <c r="J94" s="33">
        <f>+IF(内訳明細書!J91="","",内訳明細書!J91)</f>
        <v>0</v>
      </c>
      <c r="K94" s="33" t="str">
        <f t="shared" si="5"/>
        <v/>
      </c>
      <c r="L94" s="92" t="str">
        <f t="shared" si="6"/>
        <v/>
      </c>
      <c r="M94" s="92" t="str">
        <f t="shared" si="7"/>
        <v/>
      </c>
      <c r="N94" s="92" t="str">
        <f t="shared" si="8"/>
        <v/>
      </c>
      <c r="P94" s="39"/>
      <c r="Q94" s="37"/>
      <c r="R94" s="36"/>
      <c r="T94" s="28"/>
      <c r="U94" s="37"/>
      <c r="V94" s="36"/>
    </row>
    <row r="95" spans="1:22" s="30" customFormat="1" ht="24" customHeight="1">
      <c r="A95" s="125"/>
      <c r="B95" s="78" t="str">
        <f>+IF(内訳明細書!B92="","",内訳明細書!B92)</f>
        <v/>
      </c>
      <c r="C95" s="74"/>
      <c r="D95" s="79" t="str">
        <f>+IF(内訳明細書!D92="","",内訳明細書!D92)</f>
        <v/>
      </c>
      <c r="E95" s="31" t="str">
        <f>+IF(内訳明細書!E92="","",内訳明細書!E92)</f>
        <v/>
      </c>
      <c r="F95" s="32" t="str">
        <f>+IF(内訳明細書!F92="","",内訳明細書!F92)</f>
        <v/>
      </c>
      <c r="G95" s="82" t="str">
        <f>+IF(内訳明細書!G92="","",内訳明細書!G92)</f>
        <v/>
      </c>
      <c r="H95" s="80" t="str">
        <f>+IF(内訳明細書!H92="","",内訳明細書!H92)</f>
        <v/>
      </c>
      <c r="I95" s="81" t="str">
        <f>+IF(内訳明細書!I92="","",内訳明細書!I92)</f>
        <v/>
      </c>
      <c r="J95" s="33">
        <f>+IF(内訳明細書!J92="","",内訳明細書!J92)</f>
        <v>0</v>
      </c>
      <c r="K95" s="33" t="str">
        <f t="shared" si="5"/>
        <v/>
      </c>
      <c r="L95" s="92" t="str">
        <f t="shared" si="6"/>
        <v/>
      </c>
      <c r="M95" s="92" t="str">
        <f t="shared" si="7"/>
        <v/>
      </c>
      <c r="N95" s="92" t="str">
        <f t="shared" si="8"/>
        <v/>
      </c>
      <c r="P95" s="39"/>
      <c r="Q95" s="37"/>
      <c r="R95" s="36"/>
      <c r="T95" s="28"/>
      <c r="U95" s="37"/>
      <c r="V95" s="36"/>
    </row>
    <row r="96" spans="1:22" s="30" customFormat="1" ht="24" customHeight="1">
      <c r="A96" s="125"/>
      <c r="B96" s="78" t="str">
        <f>+IF(内訳明細書!B93="","",内訳明細書!B93)</f>
        <v/>
      </c>
      <c r="C96" s="74"/>
      <c r="D96" s="79" t="str">
        <f>+IF(内訳明細書!D93="","",内訳明細書!D93)</f>
        <v/>
      </c>
      <c r="E96" s="31" t="str">
        <f>+IF(内訳明細書!E93="","",内訳明細書!E93)</f>
        <v/>
      </c>
      <c r="F96" s="32" t="str">
        <f>+IF(内訳明細書!F93="","",内訳明細書!F93)</f>
        <v/>
      </c>
      <c r="G96" s="82" t="str">
        <f>+IF(内訳明細書!G93="","",内訳明細書!G93)</f>
        <v/>
      </c>
      <c r="H96" s="80" t="str">
        <f>+IF(内訳明細書!H93="","",内訳明細書!H93)</f>
        <v/>
      </c>
      <c r="I96" s="81" t="str">
        <f>+IF(内訳明細書!I93="","",内訳明細書!I93)</f>
        <v/>
      </c>
      <c r="J96" s="33">
        <f>+IF(内訳明細書!J93="","",内訳明細書!J93)</f>
        <v>0</v>
      </c>
      <c r="K96" s="33" t="str">
        <f t="shared" si="5"/>
        <v/>
      </c>
      <c r="L96" s="92" t="str">
        <f t="shared" si="6"/>
        <v/>
      </c>
      <c r="M96" s="92" t="str">
        <f t="shared" si="7"/>
        <v/>
      </c>
      <c r="N96" s="92" t="str">
        <f t="shared" si="8"/>
        <v/>
      </c>
      <c r="P96" s="39"/>
      <c r="Q96" s="37"/>
      <c r="R96" s="36"/>
      <c r="T96" s="28"/>
      <c r="U96" s="37"/>
      <c r="V96" s="36"/>
    </row>
    <row r="97" spans="1:22" s="30" customFormat="1" ht="24" customHeight="1">
      <c r="A97" s="125"/>
      <c r="B97" s="78" t="str">
        <f>+IF(内訳明細書!B94="","",内訳明細書!B94)</f>
        <v/>
      </c>
      <c r="C97" s="74"/>
      <c r="D97" s="79" t="str">
        <f>+IF(内訳明細書!D94="","",内訳明細書!D94)</f>
        <v/>
      </c>
      <c r="E97" s="31" t="str">
        <f>+IF(内訳明細書!E94="","",内訳明細書!E94)</f>
        <v/>
      </c>
      <c r="F97" s="32" t="str">
        <f>+IF(内訳明細書!F94="","",内訳明細書!F94)</f>
        <v/>
      </c>
      <c r="G97" s="82" t="str">
        <f>+IF(内訳明細書!G94="","",内訳明細書!G94)</f>
        <v/>
      </c>
      <c r="H97" s="80" t="str">
        <f>+IF(内訳明細書!H94="","",内訳明細書!H94)</f>
        <v/>
      </c>
      <c r="I97" s="81" t="str">
        <f>+IF(内訳明細書!I94="","",内訳明細書!I94)</f>
        <v/>
      </c>
      <c r="J97" s="33">
        <f>+IF(内訳明細書!J94="","",内訳明細書!J94)</f>
        <v>0</v>
      </c>
      <c r="K97" s="33" t="str">
        <f t="shared" si="5"/>
        <v/>
      </c>
      <c r="L97" s="92" t="str">
        <f t="shared" si="6"/>
        <v/>
      </c>
      <c r="M97" s="92" t="str">
        <f t="shared" si="7"/>
        <v/>
      </c>
      <c r="N97" s="92" t="str">
        <f t="shared" si="8"/>
        <v/>
      </c>
      <c r="P97" s="39"/>
      <c r="Q97" s="37"/>
      <c r="R97" s="36"/>
      <c r="T97" s="28"/>
      <c r="U97" s="37"/>
      <c r="V97" s="36"/>
    </row>
    <row r="98" spans="1:22" s="30" customFormat="1" ht="24" customHeight="1">
      <c r="A98" s="125"/>
      <c r="B98" s="78" t="str">
        <f>+IF(内訳明細書!B95="","",内訳明細書!B95)</f>
        <v/>
      </c>
      <c r="C98" s="74"/>
      <c r="D98" s="79" t="str">
        <f>+IF(内訳明細書!D95="","",内訳明細書!D95)</f>
        <v/>
      </c>
      <c r="E98" s="31" t="str">
        <f>+IF(内訳明細書!E95="","",内訳明細書!E95)</f>
        <v/>
      </c>
      <c r="F98" s="32" t="str">
        <f>+IF(内訳明細書!F95="","",内訳明細書!F95)</f>
        <v/>
      </c>
      <c r="G98" s="82" t="str">
        <f>+IF(内訳明細書!G95="","",内訳明細書!G95)</f>
        <v/>
      </c>
      <c r="H98" s="80" t="str">
        <f>+IF(内訳明細書!H95="","",内訳明細書!H95)</f>
        <v/>
      </c>
      <c r="I98" s="81" t="str">
        <f>+IF(内訳明細書!I95="","",内訳明細書!I95)</f>
        <v/>
      </c>
      <c r="J98" s="33">
        <f>+IF(内訳明細書!J95="","",内訳明細書!J95)</f>
        <v>0</v>
      </c>
      <c r="K98" s="33" t="str">
        <f t="shared" si="5"/>
        <v/>
      </c>
      <c r="L98" s="92" t="str">
        <f t="shared" si="6"/>
        <v/>
      </c>
      <c r="M98" s="92" t="str">
        <f t="shared" si="7"/>
        <v/>
      </c>
      <c r="N98" s="92" t="str">
        <f t="shared" si="8"/>
        <v/>
      </c>
      <c r="P98" s="39"/>
      <c r="Q98" s="37"/>
      <c r="R98" s="36"/>
      <c r="T98" s="28"/>
      <c r="U98" s="37"/>
      <c r="V98" s="36"/>
    </row>
    <row r="99" spans="1:22" s="30" customFormat="1" ht="24" customHeight="1">
      <c r="A99" s="125"/>
      <c r="B99" s="78" t="str">
        <f>+IF(内訳明細書!B96="","",内訳明細書!B96)</f>
        <v/>
      </c>
      <c r="C99" s="74"/>
      <c r="D99" s="79" t="str">
        <f>+IF(内訳明細書!D96="","",内訳明細書!D96)</f>
        <v/>
      </c>
      <c r="E99" s="31" t="str">
        <f>+IF(内訳明細書!E96="","",内訳明細書!E96)</f>
        <v/>
      </c>
      <c r="F99" s="32" t="str">
        <f>+IF(内訳明細書!F96="","",内訳明細書!F96)</f>
        <v/>
      </c>
      <c r="G99" s="82" t="str">
        <f>+IF(内訳明細書!G96="","",内訳明細書!G96)</f>
        <v/>
      </c>
      <c r="H99" s="80" t="str">
        <f>+IF(内訳明細書!H96="","",内訳明細書!H96)</f>
        <v/>
      </c>
      <c r="I99" s="81" t="str">
        <f>+IF(内訳明細書!I96="","",内訳明細書!I96)</f>
        <v/>
      </c>
      <c r="J99" s="33">
        <f>+IF(内訳明細書!J96="","",内訳明細書!J96)</f>
        <v>0</v>
      </c>
      <c r="K99" s="33" t="str">
        <f t="shared" si="5"/>
        <v/>
      </c>
      <c r="L99" s="92" t="str">
        <f t="shared" si="6"/>
        <v/>
      </c>
      <c r="M99" s="92" t="str">
        <f t="shared" si="7"/>
        <v/>
      </c>
      <c r="N99" s="92" t="str">
        <f t="shared" si="8"/>
        <v/>
      </c>
      <c r="P99" s="39"/>
      <c r="Q99" s="37"/>
      <c r="R99" s="36"/>
      <c r="T99" s="28"/>
      <c r="U99" s="37"/>
      <c r="V99" s="36"/>
    </row>
    <row r="100" spans="1:22" s="30" customFormat="1" ht="24" customHeight="1">
      <c r="A100" s="125"/>
      <c r="B100" s="78" t="str">
        <f>+IF(内訳明細書!B97="","",内訳明細書!B97)</f>
        <v/>
      </c>
      <c r="C100" s="74"/>
      <c r="D100" s="79" t="str">
        <f>+IF(内訳明細書!D97="","",内訳明細書!D97)</f>
        <v/>
      </c>
      <c r="E100" s="31" t="str">
        <f>+IF(内訳明細書!E97="","",内訳明細書!E97)</f>
        <v/>
      </c>
      <c r="F100" s="32" t="str">
        <f>+IF(内訳明細書!F97="","",内訳明細書!F97)</f>
        <v/>
      </c>
      <c r="G100" s="82" t="str">
        <f>+IF(内訳明細書!G97="","",内訳明細書!G97)</f>
        <v/>
      </c>
      <c r="H100" s="80" t="str">
        <f>+IF(内訳明細書!H97="","",内訳明細書!H97)</f>
        <v/>
      </c>
      <c r="I100" s="81" t="str">
        <f>+IF(内訳明細書!I97="","",内訳明細書!I97)</f>
        <v/>
      </c>
      <c r="J100" s="33">
        <f>+IF(内訳明細書!J97="","",内訳明細書!J97)</f>
        <v>0</v>
      </c>
      <c r="K100" s="33" t="str">
        <f t="shared" si="5"/>
        <v/>
      </c>
      <c r="L100" s="92" t="str">
        <f t="shared" si="6"/>
        <v/>
      </c>
      <c r="M100" s="92" t="str">
        <f t="shared" si="7"/>
        <v/>
      </c>
      <c r="N100" s="92" t="str">
        <f t="shared" si="8"/>
        <v/>
      </c>
      <c r="P100" s="39"/>
      <c r="Q100" s="37"/>
      <c r="R100" s="36"/>
      <c r="T100" s="28"/>
      <c r="U100" s="37"/>
      <c r="V100" s="36"/>
    </row>
    <row r="101" spans="1:22" s="30" customFormat="1" ht="24" customHeight="1">
      <c r="A101" s="125"/>
      <c r="B101" s="78" t="str">
        <f>+IF(内訳明細書!B98="","",内訳明細書!B98)</f>
        <v/>
      </c>
      <c r="C101" s="74"/>
      <c r="D101" s="79" t="str">
        <f>+IF(内訳明細書!D98="","",内訳明細書!D98)</f>
        <v/>
      </c>
      <c r="E101" s="31" t="str">
        <f>+IF(内訳明細書!E98="","",内訳明細書!E98)</f>
        <v/>
      </c>
      <c r="F101" s="32" t="str">
        <f>+IF(内訳明細書!F98="","",内訳明細書!F98)</f>
        <v/>
      </c>
      <c r="G101" s="82" t="str">
        <f>+IF(内訳明細書!G98="","",内訳明細書!G98)</f>
        <v/>
      </c>
      <c r="H101" s="80" t="str">
        <f>+IF(内訳明細書!H98="","",内訳明細書!H98)</f>
        <v/>
      </c>
      <c r="I101" s="81" t="str">
        <f>+IF(内訳明細書!I98="","",内訳明細書!I98)</f>
        <v/>
      </c>
      <c r="J101" s="33">
        <f>+IF(内訳明細書!J98="","",内訳明細書!J98)</f>
        <v>0</v>
      </c>
      <c r="K101" s="33" t="str">
        <f t="shared" si="5"/>
        <v/>
      </c>
      <c r="L101" s="92" t="str">
        <f t="shared" si="6"/>
        <v/>
      </c>
      <c r="M101" s="92" t="str">
        <f t="shared" si="7"/>
        <v/>
      </c>
      <c r="N101" s="92" t="str">
        <f t="shared" si="8"/>
        <v/>
      </c>
      <c r="P101" s="39"/>
      <c r="Q101" s="37"/>
      <c r="R101" s="36"/>
      <c r="T101" s="28"/>
      <c r="U101" s="37"/>
      <c r="V101" s="36"/>
    </row>
    <row r="102" spans="1:22" s="30" customFormat="1" ht="24" customHeight="1">
      <c r="A102" s="125"/>
      <c r="B102" s="78" t="str">
        <f>+IF(内訳明細書!B99="","",内訳明細書!B99)</f>
        <v/>
      </c>
      <c r="C102" s="74"/>
      <c r="D102" s="79" t="str">
        <f>+IF(内訳明細書!D99="","",内訳明細書!D99)</f>
        <v/>
      </c>
      <c r="E102" s="31" t="str">
        <f>+IF(内訳明細書!E99="","",内訳明細書!E99)</f>
        <v/>
      </c>
      <c r="F102" s="32" t="str">
        <f>+IF(内訳明細書!F99="","",内訳明細書!F99)</f>
        <v/>
      </c>
      <c r="G102" s="82" t="str">
        <f>+IF(内訳明細書!G99="","",内訳明細書!G99)</f>
        <v/>
      </c>
      <c r="H102" s="80" t="str">
        <f>+IF(内訳明細書!H99="","",内訳明細書!H99)</f>
        <v/>
      </c>
      <c r="I102" s="81" t="str">
        <f>+IF(内訳明細書!I99="","",内訳明細書!I99)</f>
        <v/>
      </c>
      <c r="J102" s="33">
        <f>+IF(内訳明細書!J99="","",内訳明細書!J99)</f>
        <v>0</v>
      </c>
      <c r="K102" s="33" t="str">
        <f t="shared" si="5"/>
        <v/>
      </c>
      <c r="L102" s="92" t="str">
        <f t="shared" si="6"/>
        <v/>
      </c>
      <c r="M102" s="92" t="str">
        <f t="shared" si="7"/>
        <v/>
      </c>
      <c r="N102" s="92" t="str">
        <f t="shared" si="8"/>
        <v/>
      </c>
      <c r="P102" s="39"/>
      <c r="Q102" s="37"/>
      <c r="R102" s="36"/>
      <c r="T102" s="28"/>
      <c r="U102" s="37"/>
      <c r="V102" s="36"/>
    </row>
    <row r="103" spans="1:22" ht="24" customHeight="1">
      <c r="A103" s="125"/>
      <c r="B103" s="78" t="str">
        <f>+IF(内訳明細書!B100="","",内訳明細書!B100)</f>
        <v/>
      </c>
      <c r="C103" s="74"/>
      <c r="D103" s="79" t="str">
        <f>+IF(内訳明細書!D100="","",内訳明細書!D100)</f>
        <v/>
      </c>
      <c r="E103" s="31" t="str">
        <f>+IF(内訳明細書!E100="","",内訳明細書!E100)</f>
        <v/>
      </c>
      <c r="F103" s="32" t="str">
        <f>+IF(内訳明細書!F100="","",内訳明細書!F100)</f>
        <v/>
      </c>
      <c r="G103" s="82" t="str">
        <f>+IF(内訳明細書!G100="","",内訳明細書!G100)</f>
        <v/>
      </c>
      <c r="H103" s="80" t="str">
        <f>+IF(内訳明細書!H100="","",内訳明細書!H100)</f>
        <v/>
      </c>
      <c r="I103" s="81" t="str">
        <f>+IF(内訳明細書!I100="","",内訳明細書!I100)</f>
        <v/>
      </c>
      <c r="J103" s="33">
        <f>+IF(内訳明細書!J100="","",内訳明細書!J100)</f>
        <v>0</v>
      </c>
      <c r="K103" s="33" t="str">
        <f t="shared" ref="K103:K121" si="9">IF(COUNTIF(A103,"*-*"),4,IF(A103="","",IF(A103&gt;9999,3,IF(A103&gt;99,2,IF(A103="",4,1)))))</f>
        <v/>
      </c>
      <c r="L103" s="92" t="str">
        <f t="shared" ref="L103:L121" si="10">IF(COUNTIF(A103,"*-0019-*")&gt;0,40000,IF(COUNTIF(A103,"*-0015-*")&gt;0,10000,IF(COUNTIF(A103,"*-0010-*")&gt;0,40001,IF(COUNTIF(A103,"*-0020-*")&gt;0,70000,""))))</f>
        <v/>
      </c>
      <c r="M103" s="92" t="str">
        <f t="shared" ref="M103:M121" si="11">+IF(B103="","",1)</f>
        <v/>
      </c>
      <c r="N103" s="92" t="str">
        <f t="shared" ref="N103:N121" si="12">+IF(K103="","",0)</f>
        <v/>
      </c>
    </row>
    <row r="104" spans="1:22" ht="24" customHeight="1">
      <c r="A104" s="125"/>
      <c r="B104" s="78" t="str">
        <f>+IF(内訳明細書!B101="","",内訳明細書!B101)</f>
        <v/>
      </c>
      <c r="C104" s="74"/>
      <c r="D104" s="79" t="str">
        <f>+IF(内訳明細書!D101="","",内訳明細書!D101)</f>
        <v/>
      </c>
      <c r="E104" s="31" t="str">
        <f>+IF(内訳明細書!E101="","",内訳明細書!E101)</f>
        <v/>
      </c>
      <c r="F104" s="32" t="str">
        <f>+IF(内訳明細書!F101="","",内訳明細書!F101)</f>
        <v/>
      </c>
      <c r="G104" s="82" t="str">
        <f>+IF(内訳明細書!G101="","",内訳明細書!G101)</f>
        <v/>
      </c>
      <c r="H104" s="80" t="str">
        <f>+IF(内訳明細書!H101="","",内訳明細書!H101)</f>
        <v/>
      </c>
      <c r="I104" s="81" t="str">
        <f>+IF(内訳明細書!I101="","",内訳明細書!I101)</f>
        <v/>
      </c>
      <c r="J104" s="33">
        <f>+IF(内訳明細書!J101="","",内訳明細書!J101)</f>
        <v>0</v>
      </c>
      <c r="K104" s="33" t="str">
        <f t="shared" si="9"/>
        <v/>
      </c>
      <c r="L104" s="92" t="str">
        <f t="shared" si="10"/>
        <v/>
      </c>
      <c r="M104" s="92" t="str">
        <f t="shared" si="11"/>
        <v/>
      </c>
      <c r="N104" s="92" t="str">
        <f t="shared" si="12"/>
        <v/>
      </c>
    </row>
    <row r="105" spans="1:22" ht="24" customHeight="1">
      <c r="A105" s="125"/>
      <c r="B105" s="78" t="str">
        <f>+IF(内訳明細書!B102="","",内訳明細書!B102)</f>
        <v/>
      </c>
      <c r="C105" s="74"/>
      <c r="D105" s="79" t="str">
        <f>+IF(内訳明細書!D102="","",内訳明細書!D102)</f>
        <v/>
      </c>
      <c r="E105" s="31" t="str">
        <f>+IF(内訳明細書!E102="","",内訳明細書!E102)</f>
        <v/>
      </c>
      <c r="F105" s="32" t="str">
        <f>+IF(内訳明細書!F102="","",内訳明細書!F102)</f>
        <v/>
      </c>
      <c r="G105" s="82" t="str">
        <f>+IF(内訳明細書!G102="","",内訳明細書!G102)</f>
        <v/>
      </c>
      <c r="H105" s="80" t="str">
        <f>+IF(内訳明細書!H102="","",内訳明細書!H102)</f>
        <v/>
      </c>
      <c r="I105" s="81" t="str">
        <f>+IF(内訳明細書!I102="","",内訳明細書!I102)</f>
        <v/>
      </c>
      <c r="J105" s="33">
        <f>+IF(内訳明細書!J102="","",内訳明細書!J102)</f>
        <v>0</v>
      </c>
      <c r="K105" s="33" t="str">
        <f t="shared" si="9"/>
        <v/>
      </c>
      <c r="L105" s="92" t="str">
        <f t="shared" si="10"/>
        <v/>
      </c>
      <c r="M105" s="92" t="str">
        <f t="shared" si="11"/>
        <v/>
      </c>
      <c r="N105" s="92" t="str">
        <f t="shared" si="12"/>
        <v/>
      </c>
    </row>
    <row r="106" spans="1:22" ht="24" customHeight="1">
      <c r="A106" s="125"/>
      <c r="B106" s="78" t="str">
        <f>+IF(内訳明細書!B103="","",内訳明細書!B103)</f>
        <v/>
      </c>
      <c r="C106" s="74"/>
      <c r="D106" s="79" t="str">
        <f>+IF(内訳明細書!D103="","",内訳明細書!D103)</f>
        <v/>
      </c>
      <c r="E106" s="31" t="str">
        <f>+IF(内訳明細書!E103="","",内訳明細書!E103)</f>
        <v/>
      </c>
      <c r="F106" s="32" t="str">
        <f>+IF(内訳明細書!F103="","",内訳明細書!F103)</f>
        <v/>
      </c>
      <c r="G106" s="82" t="str">
        <f>+IF(内訳明細書!G103="","",内訳明細書!G103)</f>
        <v/>
      </c>
      <c r="H106" s="80" t="str">
        <f>+IF(内訳明細書!H103="","",内訳明細書!H103)</f>
        <v/>
      </c>
      <c r="I106" s="81" t="str">
        <f>+IF(内訳明細書!I103="","",内訳明細書!I103)</f>
        <v/>
      </c>
      <c r="J106" s="33">
        <f>+IF(内訳明細書!J103="","",内訳明細書!J103)</f>
        <v>0</v>
      </c>
      <c r="K106" s="33" t="str">
        <f t="shared" si="9"/>
        <v/>
      </c>
      <c r="L106" s="92" t="str">
        <f t="shared" si="10"/>
        <v/>
      </c>
      <c r="M106" s="92" t="str">
        <f t="shared" si="11"/>
        <v/>
      </c>
      <c r="N106" s="92" t="str">
        <f t="shared" si="12"/>
        <v/>
      </c>
    </row>
    <row r="107" spans="1:22" ht="24" customHeight="1">
      <c r="A107" s="125"/>
      <c r="B107" s="78" t="str">
        <f>+IF(内訳明細書!B104="","",内訳明細書!B104)</f>
        <v/>
      </c>
      <c r="C107" s="74"/>
      <c r="D107" s="79" t="str">
        <f>+IF(内訳明細書!D104="","",内訳明細書!D104)</f>
        <v/>
      </c>
      <c r="E107" s="31" t="str">
        <f>+IF(内訳明細書!E104="","",内訳明細書!E104)</f>
        <v/>
      </c>
      <c r="F107" s="32" t="str">
        <f>+IF(内訳明細書!F104="","",内訳明細書!F104)</f>
        <v/>
      </c>
      <c r="G107" s="82" t="str">
        <f>+IF(内訳明細書!G104="","",内訳明細書!G104)</f>
        <v/>
      </c>
      <c r="H107" s="80" t="str">
        <f>+IF(内訳明細書!H104="","",内訳明細書!H104)</f>
        <v/>
      </c>
      <c r="I107" s="81" t="str">
        <f>+IF(内訳明細書!I104="","",内訳明細書!I104)</f>
        <v/>
      </c>
      <c r="J107" s="33">
        <f>+IF(内訳明細書!J104="","",内訳明細書!J104)</f>
        <v>0</v>
      </c>
      <c r="K107" s="33" t="str">
        <f t="shared" si="9"/>
        <v/>
      </c>
      <c r="L107" s="92" t="str">
        <f t="shared" si="10"/>
        <v/>
      </c>
      <c r="M107" s="92" t="str">
        <f t="shared" si="11"/>
        <v/>
      </c>
      <c r="N107" s="92" t="str">
        <f t="shared" si="12"/>
        <v/>
      </c>
    </row>
    <row r="108" spans="1:22" ht="24" customHeight="1">
      <c r="A108" s="125"/>
      <c r="B108" s="78" t="str">
        <f>+IF(内訳明細書!B105="","",内訳明細書!B105)</f>
        <v/>
      </c>
      <c r="C108" s="74"/>
      <c r="D108" s="79" t="str">
        <f>+IF(内訳明細書!D105="","",内訳明細書!D105)</f>
        <v/>
      </c>
      <c r="E108" s="31" t="str">
        <f>+IF(内訳明細書!E105="","",内訳明細書!E105)</f>
        <v/>
      </c>
      <c r="F108" s="32" t="str">
        <f>+IF(内訳明細書!F105="","",内訳明細書!F105)</f>
        <v/>
      </c>
      <c r="G108" s="82" t="str">
        <f>+IF(内訳明細書!G105="","",内訳明細書!G105)</f>
        <v/>
      </c>
      <c r="H108" s="80" t="str">
        <f>+IF(内訳明細書!H105="","",内訳明細書!H105)</f>
        <v/>
      </c>
      <c r="I108" s="81" t="str">
        <f>+IF(内訳明細書!I105="","",内訳明細書!I105)</f>
        <v/>
      </c>
      <c r="J108" s="33">
        <f>+IF(内訳明細書!J105="","",内訳明細書!J105)</f>
        <v>0</v>
      </c>
      <c r="K108" s="33" t="str">
        <f t="shared" si="9"/>
        <v/>
      </c>
      <c r="L108" s="92" t="str">
        <f t="shared" si="10"/>
        <v/>
      </c>
      <c r="M108" s="92" t="str">
        <f t="shared" si="11"/>
        <v/>
      </c>
      <c r="N108" s="92" t="str">
        <f t="shared" si="12"/>
        <v/>
      </c>
    </row>
    <row r="109" spans="1:22" ht="24" customHeight="1">
      <c r="A109" s="125"/>
      <c r="B109" s="78" t="str">
        <f>+IF(内訳明細書!B106="","",内訳明細書!B106)</f>
        <v/>
      </c>
      <c r="C109" s="74"/>
      <c r="D109" s="79" t="str">
        <f>+IF(内訳明細書!D106="","",内訳明細書!D106)</f>
        <v/>
      </c>
      <c r="E109" s="31" t="str">
        <f>+IF(内訳明細書!E106="","",内訳明細書!E106)</f>
        <v/>
      </c>
      <c r="F109" s="32" t="str">
        <f>+IF(内訳明細書!F106="","",内訳明細書!F106)</f>
        <v/>
      </c>
      <c r="G109" s="82" t="str">
        <f>+IF(内訳明細書!G106="","",内訳明細書!G106)</f>
        <v/>
      </c>
      <c r="H109" s="80" t="str">
        <f>+IF(内訳明細書!H106="","",内訳明細書!H106)</f>
        <v/>
      </c>
      <c r="I109" s="81" t="str">
        <f>+IF(内訳明細書!I106="","",内訳明細書!I106)</f>
        <v/>
      </c>
      <c r="J109" s="33">
        <f>+IF(内訳明細書!J106="","",内訳明細書!J106)</f>
        <v>0</v>
      </c>
      <c r="K109" s="33" t="str">
        <f t="shared" si="9"/>
        <v/>
      </c>
      <c r="L109" s="92" t="str">
        <f t="shared" si="10"/>
        <v/>
      </c>
      <c r="M109" s="92" t="str">
        <f t="shared" si="11"/>
        <v/>
      </c>
      <c r="N109" s="92" t="str">
        <f t="shared" si="12"/>
        <v/>
      </c>
    </row>
    <row r="110" spans="1:22" ht="24" customHeight="1">
      <c r="A110" s="125"/>
      <c r="B110" s="78" t="str">
        <f>+IF(内訳明細書!B107="","",内訳明細書!B107)</f>
        <v/>
      </c>
      <c r="C110" s="74"/>
      <c r="D110" s="79" t="str">
        <f>+IF(内訳明細書!D107="","",内訳明細書!D107)</f>
        <v/>
      </c>
      <c r="E110" s="31" t="str">
        <f>+IF(内訳明細書!E107="","",内訳明細書!E107)</f>
        <v/>
      </c>
      <c r="F110" s="32" t="str">
        <f>+IF(内訳明細書!F107="","",内訳明細書!F107)</f>
        <v/>
      </c>
      <c r="G110" s="82" t="str">
        <f>+IF(内訳明細書!G107="","",内訳明細書!G107)</f>
        <v/>
      </c>
      <c r="H110" s="80" t="str">
        <f>+IF(内訳明細書!H107="","",内訳明細書!H107)</f>
        <v/>
      </c>
      <c r="I110" s="81" t="str">
        <f>+IF(内訳明細書!I107="","",内訳明細書!I107)</f>
        <v/>
      </c>
      <c r="J110" s="33">
        <f>+IF(内訳明細書!J107="","",内訳明細書!J107)</f>
        <v>0</v>
      </c>
      <c r="K110" s="33" t="str">
        <f t="shared" si="9"/>
        <v/>
      </c>
      <c r="L110" s="92" t="str">
        <f t="shared" si="10"/>
        <v/>
      </c>
      <c r="M110" s="92" t="str">
        <f t="shared" si="11"/>
        <v/>
      </c>
      <c r="N110" s="92" t="str">
        <f t="shared" si="12"/>
        <v/>
      </c>
    </row>
    <row r="111" spans="1:22" ht="24" customHeight="1">
      <c r="A111" s="125"/>
      <c r="B111" s="78" t="str">
        <f>+IF(内訳明細書!B108="","",内訳明細書!B108)</f>
        <v/>
      </c>
      <c r="C111" s="74"/>
      <c r="D111" s="79" t="str">
        <f>+IF(内訳明細書!D108="","",内訳明細書!D108)</f>
        <v/>
      </c>
      <c r="E111" s="31" t="str">
        <f>+IF(内訳明細書!E108="","",内訳明細書!E108)</f>
        <v/>
      </c>
      <c r="F111" s="32" t="str">
        <f>+IF(内訳明細書!F108="","",内訳明細書!F108)</f>
        <v/>
      </c>
      <c r="G111" s="82" t="str">
        <f>+IF(内訳明細書!G108="","",内訳明細書!G108)</f>
        <v/>
      </c>
      <c r="H111" s="80" t="str">
        <f>+IF(内訳明細書!H108="","",内訳明細書!H108)</f>
        <v/>
      </c>
      <c r="I111" s="81" t="str">
        <f>+IF(内訳明細書!I108="","",内訳明細書!I108)</f>
        <v/>
      </c>
      <c r="J111" s="33">
        <f>+IF(内訳明細書!J108="","",内訳明細書!J108)</f>
        <v>0</v>
      </c>
      <c r="K111" s="33" t="str">
        <f t="shared" si="9"/>
        <v/>
      </c>
      <c r="L111" s="92" t="str">
        <f t="shared" si="10"/>
        <v/>
      </c>
      <c r="M111" s="92" t="str">
        <f t="shared" si="11"/>
        <v/>
      </c>
      <c r="N111" s="92" t="str">
        <f t="shared" si="12"/>
        <v/>
      </c>
    </row>
    <row r="112" spans="1:22" ht="24" customHeight="1">
      <c r="A112" s="125"/>
      <c r="B112" s="78" t="str">
        <f>+IF(内訳明細書!B109="","",内訳明細書!B109)</f>
        <v/>
      </c>
      <c r="C112" s="74"/>
      <c r="D112" s="79" t="str">
        <f>+IF(内訳明細書!D109="","",内訳明細書!D109)</f>
        <v/>
      </c>
      <c r="E112" s="31" t="str">
        <f>+IF(内訳明細書!E109="","",内訳明細書!E109)</f>
        <v/>
      </c>
      <c r="F112" s="32" t="str">
        <f>+IF(内訳明細書!F109="","",内訳明細書!F109)</f>
        <v/>
      </c>
      <c r="G112" s="82" t="str">
        <f>+IF(内訳明細書!G109="","",内訳明細書!G109)</f>
        <v/>
      </c>
      <c r="H112" s="80" t="str">
        <f>+IF(内訳明細書!H109="","",内訳明細書!H109)</f>
        <v/>
      </c>
      <c r="I112" s="81" t="str">
        <f>+IF(内訳明細書!I109="","",内訳明細書!I109)</f>
        <v/>
      </c>
      <c r="J112" s="33">
        <f>+IF(内訳明細書!J109="","",内訳明細書!J109)</f>
        <v>0</v>
      </c>
      <c r="K112" s="33" t="str">
        <f t="shared" si="9"/>
        <v/>
      </c>
      <c r="L112" s="92" t="str">
        <f t="shared" si="10"/>
        <v/>
      </c>
      <c r="M112" s="92" t="str">
        <f t="shared" si="11"/>
        <v/>
      </c>
      <c r="N112" s="92" t="str">
        <f t="shared" si="12"/>
        <v/>
      </c>
    </row>
    <row r="113" spans="1:14" ht="24" customHeight="1">
      <c r="A113" s="125"/>
      <c r="B113" s="78" t="str">
        <f>+IF(内訳明細書!B110="","",内訳明細書!B110)</f>
        <v/>
      </c>
      <c r="C113" s="74"/>
      <c r="D113" s="79" t="str">
        <f>+IF(内訳明細書!D110="","",内訳明細書!D110)</f>
        <v/>
      </c>
      <c r="E113" s="31" t="str">
        <f>+IF(内訳明細書!E110="","",内訳明細書!E110)</f>
        <v/>
      </c>
      <c r="F113" s="32" t="str">
        <f>+IF(内訳明細書!F110="","",内訳明細書!F110)</f>
        <v/>
      </c>
      <c r="G113" s="82" t="str">
        <f>+IF(内訳明細書!G110="","",内訳明細書!G110)</f>
        <v/>
      </c>
      <c r="H113" s="80" t="str">
        <f>+IF(内訳明細書!H110="","",内訳明細書!H110)</f>
        <v/>
      </c>
      <c r="I113" s="81" t="str">
        <f>+IF(内訳明細書!I110="","",内訳明細書!I110)</f>
        <v/>
      </c>
      <c r="J113" s="33">
        <f>+IF(内訳明細書!J110="","",内訳明細書!J110)</f>
        <v>0</v>
      </c>
      <c r="K113" s="33" t="str">
        <f t="shared" si="9"/>
        <v/>
      </c>
      <c r="L113" s="92" t="str">
        <f t="shared" si="10"/>
        <v/>
      </c>
      <c r="M113" s="92" t="str">
        <f t="shared" si="11"/>
        <v/>
      </c>
      <c r="N113" s="92" t="str">
        <f t="shared" si="12"/>
        <v/>
      </c>
    </row>
    <row r="114" spans="1:14" ht="24" customHeight="1">
      <c r="A114" s="125"/>
      <c r="B114" s="78" t="str">
        <f>+IF(内訳明細書!B111="","",内訳明細書!B111)</f>
        <v/>
      </c>
      <c r="C114" s="74"/>
      <c r="D114" s="79" t="str">
        <f>+IF(内訳明細書!D111="","",内訳明細書!D111)</f>
        <v/>
      </c>
      <c r="E114" s="31" t="str">
        <f>+IF(内訳明細書!E111="","",内訳明細書!E111)</f>
        <v/>
      </c>
      <c r="F114" s="32" t="str">
        <f>+IF(内訳明細書!F111="","",内訳明細書!F111)</f>
        <v/>
      </c>
      <c r="G114" s="82" t="str">
        <f>+IF(内訳明細書!G111="","",内訳明細書!G111)</f>
        <v/>
      </c>
      <c r="H114" s="80" t="str">
        <f>+IF(内訳明細書!H111="","",内訳明細書!H111)</f>
        <v/>
      </c>
      <c r="I114" s="81" t="str">
        <f>+IF(内訳明細書!I111="","",内訳明細書!I111)</f>
        <v/>
      </c>
      <c r="J114" s="33">
        <f>+IF(内訳明細書!J111="","",内訳明細書!J111)</f>
        <v>0</v>
      </c>
      <c r="K114" s="33" t="str">
        <f t="shared" si="9"/>
        <v/>
      </c>
      <c r="L114" s="92" t="str">
        <f t="shared" si="10"/>
        <v/>
      </c>
      <c r="M114" s="92" t="str">
        <f t="shared" si="11"/>
        <v/>
      </c>
      <c r="N114" s="92" t="str">
        <f t="shared" si="12"/>
        <v/>
      </c>
    </row>
    <row r="115" spans="1:14" ht="24" customHeight="1">
      <c r="A115" s="125"/>
      <c r="B115" s="78" t="str">
        <f>+IF(内訳明細書!B112="","",内訳明細書!B112)</f>
        <v/>
      </c>
      <c r="C115" s="74"/>
      <c r="D115" s="79" t="str">
        <f>+IF(内訳明細書!D112="","",内訳明細書!D112)</f>
        <v/>
      </c>
      <c r="E115" s="31" t="str">
        <f>+IF(内訳明細書!E112="","",内訳明細書!E112)</f>
        <v/>
      </c>
      <c r="F115" s="32" t="str">
        <f>+IF(内訳明細書!F112="","",内訳明細書!F112)</f>
        <v/>
      </c>
      <c r="G115" s="82" t="str">
        <f>+IF(内訳明細書!G112="","",内訳明細書!G112)</f>
        <v/>
      </c>
      <c r="H115" s="80" t="str">
        <f>+IF(内訳明細書!H112="","",内訳明細書!H112)</f>
        <v/>
      </c>
      <c r="I115" s="81" t="str">
        <f>+IF(内訳明細書!I112="","",内訳明細書!I112)</f>
        <v/>
      </c>
      <c r="J115" s="33">
        <f>+IF(内訳明細書!J112="","",内訳明細書!J112)</f>
        <v>0</v>
      </c>
      <c r="K115" s="33" t="str">
        <f t="shared" si="9"/>
        <v/>
      </c>
      <c r="L115" s="92" t="str">
        <f t="shared" si="10"/>
        <v/>
      </c>
      <c r="M115" s="92" t="str">
        <f t="shared" si="11"/>
        <v/>
      </c>
      <c r="N115" s="92" t="str">
        <f t="shared" si="12"/>
        <v/>
      </c>
    </row>
    <row r="116" spans="1:14" ht="24" customHeight="1">
      <c r="A116" s="125"/>
      <c r="B116" s="78" t="str">
        <f>+IF(内訳明細書!B113="","",内訳明細書!B113)</f>
        <v/>
      </c>
      <c r="C116" s="74"/>
      <c r="D116" s="79" t="str">
        <f>+IF(内訳明細書!D113="","",内訳明細書!D113)</f>
        <v/>
      </c>
      <c r="E116" s="31" t="str">
        <f>+IF(内訳明細書!E113="","",内訳明細書!E113)</f>
        <v/>
      </c>
      <c r="F116" s="32" t="str">
        <f>+IF(内訳明細書!F113="","",内訳明細書!F113)</f>
        <v/>
      </c>
      <c r="G116" s="82" t="str">
        <f>+IF(内訳明細書!G113="","",内訳明細書!G113)</f>
        <v/>
      </c>
      <c r="H116" s="80" t="str">
        <f>+IF(内訳明細書!H113="","",内訳明細書!H113)</f>
        <v/>
      </c>
      <c r="I116" s="81" t="str">
        <f>+IF(内訳明細書!I113="","",内訳明細書!I113)</f>
        <v/>
      </c>
      <c r="J116" s="33">
        <f>+IF(内訳明細書!J113="","",内訳明細書!J113)</f>
        <v>0</v>
      </c>
      <c r="K116" s="33" t="str">
        <f t="shared" si="9"/>
        <v/>
      </c>
      <c r="L116" s="92" t="str">
        <f t="shared" si="10"/>
        <v/>
      </c>
      <c r="M116" s="92" t="str">
        <f t="shared" si="11"/>
        <v/>
      </c>
      <c r="N116" s="92" t="str">
        <f t="shared" si="12"/>
        <v/>
      </c>
    </row>
    <row r="117" spans="1:14" ht="24" customHeight="1">
      <c r="A117" s="125"/>
      <c r="B117" s="78" t="str">
        <f>+IF(内訳明細書!B114="","",内訳明細書!B114)</f>
        <v/>
      </c>
      <c r="C117" s="74"/>
      <c r="D117" s="79" t="str">
        <f>+IF(内訳明細書!D114="","",内訳明細書!D114)</f>
        <v/>
      </c>
      <c r="E117" s="31" t="str">
        <f>+IF(内訳明細書!E114="","",内訳明細書!E114)</f>
        <v/>
      </c>
      <c r="F117" s="32" t="str">
        <f>+IF(内訳明細書!F114="","",内訳明細書!F114)</f>
        <v/>
      </c>
      <c r="G117" s="82" t="str">
        <f>+IF(内訳明細書!G114="","",内訳明細書!G114)</f>
        <v/>
      </c>
      <c r="H117" s="80" t="str">
        <f>+IF(内訳明細書!H114="","",内訳明細書!H114)</f>
        <v/>
      </c>
      <c r="I117" s="81" t="str">
        <f>+IF(内訳明細書!I114="","",内訳明細書!I114)</f>
        <v/>
      </c>
      <c r="J117" s="33">
        <f>+IF(内訳明細書!J114="","",内訳明細書!J114)</f>
        <v>0</v>
      </c>
      <c r="K117" s="33" t="str">
        <f t="shared" si="9"/>
        <v/>
      </c>
      <c r="L117" s="92" t="str">
        <f t="shared" si="10"/>
        <v/>
      </c>
      <c r="M117" s="92" t="str">
        <f t="shared" si="11"/>
        <v/>
      </c>
      <c r="N117" s="92" t="str">
        <f t="shared" si="12"/>
        <v/>
      </c>
    </row>
    <row r="118" spans="1:14" ht="24" customHeight="1">
      <c r="A118" s="125"/>
      <c r="B118" s="78" t="str">
        <f>+IF(内訳明細書!B115="","",内訳明細書!B115)</f>
        <v/>
      </c>
      <c r="C118" s="74"/>
      <c r="D118" s="79" t="str">
        <f>+IF(内訳明細書!D115="","",内訳明細書!D115)</f>
        <v/>
      </c>
      <c r="E118" s="31" t="str">
        <f>+IF(内訳明細書!E115="","",内訳明細書!E115)</f>
        <v/>
      </c>
      <c r="F118" s="32" t="str">
        <f>+IF(内訳明細書!F115="","",内訳明細書!F115)</f>
        <v/>
      </c>
      <c r="G118" s="82" t="str">
        <f>+IF(内訳明細書!G115="","",内訳明細書!G115)</f>
        <v/>
      </c>
      <c r="H118" s="80" t="str">
        <f>+IF(内訳明細書!H115="","",内訳明細書!H115)</f>
        <v/>
      </c>
      <c r="I118" s="81" t="str">
        <f>+IF(内訳明細書!I115="","",内訳明細書!I115)</f>
        <v/>
      </c>
      <c r="J118" s="33">
        <f>+IF(内訳明細書!J115="","",内訳明細書!J115)</f>
        <v>0</v>
      </c>
      <c r="K118" s="33" t="str">
        <f t="shared" si="9"/>
        <v/>
      </c>
      <c r="L118" s="92" t="str">
        <f t="shared" si="10"/>
        <v/>
      </c>
      <c r="M118" s="92" t="str">
        <f t="shared" si="11"/>
        <v/>
      </c>
      <c r="N118" s="92" t="str">
        <f t="shared" si="12"/>
        <v/>
      </c>
    </row>
    <row r="119" spans="1:14" ht="24" customHeight="1">
      <c r="A119" s="125"/>
      <c r="B119" s="78" t="str">
        <f>+IF(内訳明細書!B116="","",内訳明細書!B116)</f>
        <v/>
      </c>
      <c r="C119" s="74"/>
      <c r="D119" s="79" t="str">
        <f>+IF(内訳明細書!D116="","",内訳明細書!D116)</f>
        <v/>
      </c>
      <c r="E119" s="31" t="str">
        <f>+IF(内訳明細書!E116="","",内訳明細書!E116)</f>
        <v/>
      </c>
      <c r="F119" s="32" t="str">
        <f>+IF(内訳明細書!F116="","",内訳明細書!F116)</f>
        <v/>
      </c>
      <c r="G119" s="82" t="str">
        <f>+IF(内訳明細書!G116="","",内訳明細書!G116)</f>
        <v/>
      </c>
      <c r="H119" s="80" t="str">
        <f>+IF(内訳明細書!H116="","",内訳明細書!H116)</f>
        <v/>
      </c>
      <c r="I119" s="81" t="str">
        <f>+IF(内訳明細書!I116="","",内訳明細書!I116)</f>
        <v/>
      </c>
      <c r="J119" s="33">
        <f>+IF(内訳明細書!J116="","",内訳明細書!J116)</f>
        <v>0</v>
      </c>
      <c r="K119" s="33" t="str">
        <f t="shared" si="9"/>
        <v/>
      </c>
      <c r="L119" s="92" t="str">
        <f t="shared" si="10"/>
        <v/>
      </c>
      <c r="M119" s="92" t="str">
        <f t="shared" si="11"/>
        <v/>
      </c>
      <c r="N119" s="92" t="str">
        <f t="shared" si="12"/>
        <v/>
      </c>
    </row>
    <row r="120" spans="1:14" ht="24" customHeight="1">
      <c r="A120" s="125"/>
      <c r="B120" s="78" t="str">
        <f>+IF(内訳明細書!B117="","",内訳明細書!B117)</f>
        <v/>
      </c>
      <c r="C120" s="74"/>
      <c r="D120" s="79" t="str">
        <f>+IF(内訳明細書!D117="","",内訳明細書!D117)</f>
        <v/>
      </c>
      <c r="E120" s="31" t="str">
        <f>+IF(内訳明細書!E117="","",内訳明細書!E117)</f>
        <v/>
      </c>
      <c r="F120" s="32" t="str">
        <f>+IF(内訳明細書!F117="","",内訳明細書!F117)</f>
        <v/>
      </c>
      <c r="G120" s="82" t="str">
        <f>+IF(内訳明細書!G117="","",内訳明細書!G117)</f>
        <v/>
      </c>
      <c r="H120" s="80" t="str">
        <f>+IF(内訳明細書!H117="","",内訳明細書!H117)</f>
        <v/>
      </c>
      <c r="I120" s="81" t="str">
        <f>+IF(内訳明細書!I117="","",内訳明細書!I117)</f>
        <v/>
      </c>
      <c r="J120" s="33">
        <f>+IF(内訳明細書!J117="","",内訳明細書!J117)</f>
        <v>0</v>
      </c>
      <c r="K120" s="33" t="str">
        <f t="shared" si="9"/>
        <v/>
      </c>
      <c r="L120" s="92" t="str">
        <f t="shared" si="10"/>
        <v/>
      </c>
      <c r="M120" s="92" t="str">
        <f t="shared" si="11"/>
        <v/>
      </c>
      <c r="N120" s="92" t="str">
        <f t="shared" si="12"/>
        <v/>
      </c>
    </row>
    <row r="121" spans="1:14" ht="24" customHeight="1">
      <c r="A121" s="125"/>
      <c r="B121" s="78" t="str">
        <f>+IF(内訳明細書!B118="","",内訳明細書!B118)</f>
        <v/>
      </c>
      <c r="C121" s="74"/>
      <c r="D121" s="79" t="str">
        <f>+IF(内訳明細書!D118="","",内訳明細書!D118)</f>
        <v/>
      </c>
      <c r="E121" s="31" t="str">
        <f>+IF(内訳明細書!E118="","",内訳明細書!E118)</f>
        <v/>
      </c>
      <c r="F121" s="32" t="str">
        <f>+IF(内訳明細書!F118="","",内訳明細書!F118)</f>
        <v/>
      </c>
      <c r="G121" s="82" t="str">
        <f>+IF(内訳明細書!G118="","",内訳明細書!G118)</f>
        <v/>
      </c>
      <c r="H121" s="80" t="str">
        <f>+IF(内訳明細書!H118="","",内訳明細書!H118)</f>
        <v/>
      </c>
      <c r="I121" s="81" t="str">
        <f>+IF(内訳明細書!I118="","",内訳明細書!I118)</f>
        <v/>
      </c>
      <c r="J121" s="33">
        <f>+IF(内訳明細書!J118="","",内訳明細書!J118)</f>
        <v>0</v>
      </c>
      <c r="K121" s="33" t="str">
        <f t="shared" si="9"/>
        <v/>
      </c>
      <c r="L121" s="92" t="str">
        <f t="shared" si="10"/>
        <v/>
      </c>
      <c r="M121" s="92" t="str">
        <f t="shared" si="11"/>
        <v/>
      </c>
      <c r="N121" s="92" t="str">
        <f t="shared" si="12"/>
        <v/>
      </c>
    </row>
  </sheetData>
  <sheetProtection algorithmName="SHA-512" hashValue="RJAZwem/8a9krZ84UZTL3MLoUZZKagcLQbmdO9yHPcHTW/4wh87kizTiNmq6X2GpEBLt+orWnt76kv4o0fnGTw==" saltValue="5OFpisZmIAE9Ya1KcNIDUA==" spinCount="100000" sheet="1" objects="1" scenarios="1"/>
  <mergeCells count="2">
    <mergeCell ref="C4:D4"/>
    <mergeCell ref="H4:J4"/>
  </mergeCells>
  <phoneticPr fontId="2"/>
  <dataValidations count="2">
    <dataValidation type="list" allowBlank="1" showInputMessage="1" showErrorMessage="1" sqref="A8" xr:uid="{38C6D620-2668-4860-8534-4FAF5A60FF81}">
      <formula1>INDIRECT("_"&amp;$A$7)</formula1>
    </dataValidation>
    <dataValidation type="list" allowBlank="1" showInputMessage="1" showErrorMessage="1" sqref="A10:A110" xr:uid="{1EF37706-AD59-4495-95FA-15E69B7A6458}">
      <formula1>INDIRECT("_"&amp;$A$8)</formula1>
    </dataValidation>
  </dataValidations>
  <printOptions horizontalCentered="1" gridLinesSet="0"/>
  <pageMargins left="0.39370078740157483" right="0.39370078740157483" top="0.47244094488188981" bottom="0.39370078740157483" header="0.51181102362204722" footer="0.51181102362204722"/>
  <pageSetup paperSize="9" scale="64" orientation="landscape" r:id="rId1"/>
  <headerFooter alignWithMargins="0">
    <oddFooter>&amp;C
&amp;P</oddFooter>
  </headerFooter>
  <rowBreaks count="1" manualBreakCount="1">
    <brk id="85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49DC45-C53E-49DB-A4E8-865E99BF5A98}">
          <x14:formula1>
            <xm:f>Sheet1!$A$3:$A$8</xm:f>
          </x14:formula1>
          <xm:sqref>A7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DEB8-0CAE-410D-9D43-70DB295B8D66}">
  <dimension ref="B1:G62"/>
  <sheetViews>
    <sheetView workbookViewId="0">
      <selection activeCell="B5" sqref="B5"/>
    </sheetView>
  </sheetViews>
  <sheetFormatPr defaultColWidth="8.25" defaultRowHeight="13.5" customHeight="1"/>
  <cols>
    <col min="1" max="1" width="0.9140625" style="126" customWidth="1"/>
    <col min="2" max="2" width="9.75" style="126" customWidth="1"/>
    <col min="3" max="3" width="26.25" style="126" customWidth="1"/>
    <col min="4" max="4" width="14.33203125" style="126" customWidth="1"/>
    <col min="5" max="5" width="6.33203125" style="126" customWidth="1"/>
    <col min="6" max="6" width="14.33203125" style="126" customWidth="1"/>
    <col min="7" max="7" width="15.6640625" style="126" customWidth="1"/>
    <col min="8" max="16384" width="8.25" style="126"/>
  </cols>
  <sheetData>
    <row r="1" spans="2:7" ht="18.75" customHeight="1">
      <c r="D1" s="141" t="s">
        <v>264</v>
      </c>
      <c r="E1" s="140"/>
      <c r="F1" s="139"/>
      <c r="G1" s="133">
        <v>1</v>
      </c>
    </row>
    <row r="2" spans="2:7" ht="13.5" customHeight="1">
      <c r="B2" s="126" t="s">
        <v>120</v>
      </c>
      <c r="F2" s="177">
        <v>44690.678298611099</v>
      </c>
      <c r="G2" s="178"/>
    </row>
    <row r="3" spans="2:7" ht="13.5" customHeight="1">
      <c r="B3" s="179" t="s">
        <v>119</v>
      </c>
      <c r="C3" s="179"/>
      <c r="D3" s="179"/>
      <c r="E3" s="179"/>
      <c r="F3" s="179"/>
      <c r="G3" s="179"/>
    </row>
    <row r="4" spans="2:7" ht="13.5" customHeight="1">
      <c r="B4" s="180" t="s">
        <v>263</v>
      </c>
      <c r="C4" s="181"/>
      <c r="D4" s="138" t="s">
        <v>117</v>
      </c>
      <c r="E4" s="182" t="s">
        <v>262</v>
      </c>
      <c r="F4" s="183"/>
      <c r="G4" s="137" t="s">
        <v>116</v>
      </c>
    </row>
    <row r="5" spans="2:7" ht="13.5" customHeight="1">
      <c r="B5" s="130">
        <v>1</v>
      </c>
      <c r="C5" s="129" t="s">
        <v>261</v>
      </c>
      <c r="D5" s="128" t="s">
        <v>260</v>
      </c>
      <c r="E5" s="136">
        <v>1</v>
      </c>
      <c r="F5" s="129" t="s">
        <v>236</v>
      </c>
      <c r="G5" s="135"/>
    </row>
    <row r="6" spans="2:7" ht="13.5" customHeight="1">
      <c r="B6" s="130">
        <v>2</v>
      </c>
      <c r="C6" s="129" t="s">
        <v>259</v>
      </c>
      <c r="D6" s="128" t="s">
        <v>258</v>
      </c>
      <c r="E6" s="136">
        <v>1</v>
      </c>
      <c r="F6" s="129" t="s">
        <v>236</v>
      </c>
      <c r="G6" s="135"/>
    </row>
    <row r="7" spans="2:7" ht="13.5" customHeight="1">
      <c r="B7" s="130">
        <v>3</v>
      </c>
      <c r="C7" s="129" t="s">
        <v>257</v>
      </c>
      <c r="D7" s="128" t="s">
        <v>256</v>
      </c>
      <c r="E7" s="136">
        <v>1</v>
      </c>
      <c r="F7" s="129" t="s">
        <v>236</v>
      </c>
      <c r="G7" s="135"/>
    </row>
    <row r="8" spans="2:7" ht="13.5" customHeight="1">
      <c r="B8" s="130">
        <v>4</v>
      </c>
      <c r="C8" s="129" t="s">
        <v>255</v>
      </c>
      <c r="D8" s="128" t="s">
        <v>254</v>
      </c>
      <c r="E8" s="136">
        <v>1</v>
      </c>
      <c r="F8" s="129" t="s">
        <v>236</v>
      </c>
      <c r="G8" s="135"/>
    </row>
    <row r="9" spans="2:7" ht="13.5" customHeight="1">
      <c r="B9" s="130">
        <v>5</v>
      </c>
      <c r="C9" s="129" t="s">
        <v>253</v>
      </c>
      <c r="D9" s="128" t="s">
        <v>252</v>
      </c>
      <c r="E9" s="136">
        <v>1</v>
      </c>
      <c r="F9" s="129" t="s">
        <v>236</v>
      </c>
      <c r="G9" s="135"/>
    </row>
    <row r="10" spans="2:7" ht="13.5" customHeight="1">
      <c r="B10" s="130">
        <v>6</v>
      </c>
      <c r="C10" s="129" t="s">
        <v>145</v>
      </c>
      <c r="D10" s="128" t="s">
        <v>144</v>
      </c>
      <c r="E10" s="136">
        <v>1</v>
      </c>
      <c r="F10" s="129" t="s">
        <v>236</v>
      </c>
      <c r="G10" s="135"/>
    </row>
    <row r="11" spans="2:7" ht="13.5" customHeight="1">
      <c r="B11" s="130">
        <v>7</v>
      </c>
      <c r="C11" s="129" t="s">
        <v>250</v>
      </c>
      <c r="D11" s="128" t="s">
        <v>251</v>
      </c>
      <c r="E11" s="136">
        <v>3</v>
      </c>
      <c r="F11" s="129" t="s">
        <v>250</v>
      </c>
      <c r="G11" s="135"/>
    </row>
    <row r="12" spans="2:7" ht="13.5" customHeight="1">
      <c r="B12" s="130">
        <v>8</v>
      </c>
      <c r="C12" s="129" t="s">
        <v>30</v>
      </c>
      <c r="D12" s="128" t="s">
        <v>29</v>
      </c>
      <c r="E12" s="136">
        <v>1</v>
      </c>
      <c r="F12" s="129" t="s">
        <v>236</v>
      </c>
      <c r="G12" s="135"/>
    </row>
    <row r="13" spans="2:7" ht="13.5" customHeight="1">
      <c r="B13" s="130">
        <v>9</v>
      </c>
      <c r="C13" s="129" t="s">
        <v>248</v>
      </c>
      <c r="D13" s="128" t="s">
        <v>249</v>
      </c>
      <c r="E13" s="136">
        <v>4</v>
      </c>
      <c r="F13" s="129" t="s">
        <v>248</v>
      </c>
      <c r="G13" s="135"/>
    </row>
    <row r="14" spans="2:7" ht="13.5" customHeight="1">
      <c r="B14" s="130">
        <v>10</v>
      </c>
      <c r="C14" s="129" t="s">
        <v>24</v>
      </c>
      <c r="D14" s="128" t="s">
        <v>23</v>
      </c>
      <c r="E14" s="136">
        <v>1</v>
      </c>
      <c r="F14" s="129" t="s">
        <v>236</v>
      </c>
      <c r="G14" s="135"/>
    </row>
    <row r="15" spans="2:7" ht="13.5" customHeight="1">
      <c r="B15" s="130">
        <v>400</v>
      </c>
      <c r="C15" s="129" t="s">
        <v>167</v>
      </c>
      <c r="D15" s="128" t="s">
        <v>247</v>
      </c>
      <c r="E15" s="136">
        <v>1</v>
      </c>
      <c r="F15" s="129" t="s">
        <v>236</v>
      </c>
      <c r="G15" s="135"/>
    </row>
    <row r="16" spans="2:7" ht="13.5" customHeight="1">
      <c r="B16" s="130">
        <v>401</v>
      </c>
      <c r="C16" s="129" t="s">
        <v>165</v>
      </c>
      <c r="D16" s="128" t="s">
        <v>246</v>
      </c>
      <c r="E16" s="136">
        <v>1</v>
      </c>
      <c r="F16" s="129" t="s">
        <v>236</v>
      </c>
      <c r="G16" s="135"/>
    </row>
    <row r="17" spans="2:7" ht="13.5" customHeight="1">
      <c r="B17" s="130">
        <v>402</v>
      </c>
      <c r="C17" s="129" t="s">
        <v>163</v>
      </c>
      <c r="D17" s="128" t="s">
        <v>245</v>
      </c>
      <c r="E17" s="136">
        <v>1</v>
      </c>
      <c r="F17" s="129" t="s">
        <v>236</v>
      </c>
      <c r="G17" s="135"/>
    </row>
    <row r="18" spans="2:7" ht="13.5" customHeight="1">
      <c r="B18" s="130">
        <v>403</v>
      </c>
      <c r="C18" s="129" t="s">
        <v>161</v>
      </c>
      <c r="D18" s="128" t="s">
        <v>244</v>
      </c>
      <c r="E18" s="136">
        <v>1</v>
      </c>
      <c r="F18" s="129" t="s">
        <v>236</v>
      </c>
      <c r="G18" s="135"/>
    </row>
    <row r="19" spans="2:7" ht="13.5" customHeight="1">
      <c r="B19" s="130">
        <v>404</v>
      </c>
      <c r="C19" s="129" t="s">
        <v>243</v>
      </c>
      <c r="D19" s="128" t="s">
        <v>242</v>
      </c>
      <c r="E19" s="136">
        <v>1</v>
      </c>
      <c r="F19" s="129" t="s">
        <v>236</v>
      </c>
      <c r="G19" s="135"/>
    </row>
    <row r="20" spans="2:7" ht="13.5" customHeight="1">
      <c r="B20" s="130">
        <v>405</v>
      </c>
      <c r="C20" s="129" t="s">
        <v>157</v>
      </c>
      <c r="D20" s="128" t="s">
        <v>241</v>
      </c>
      <c r="E20" s="136">
        <v>1</v>
      </c>
      <c r="F20" s="129" t="s">
        <v>236</v>
      </c>
      <c r="G20" s="135"/>
    </row>
    <row r="21" spans="2:7" ht="13.5" customHeight="1">
      <c r="B21" s="130">
        <v>500</v>
      </c>
      <c r="C21" s="129" t="s">
        <v>155</v>
      </c>
      <c r="D21" s="128" t="s">
        <v>240</v>
      </c>
      <c r="E21" s="136">
        <v>1</v>
      </c>
      <c r="F21" s="129" t="s">
        <v>236</v>
      </c>
      <c r="G21" s="135"/>
    </row>
    <row r="22" spans="2:7" ht="13.5" customHeight="1">
      <c r="B22" s="130">
        <v>501</v>
      </c>
      <c r="C22" s="129" t="s">
        <v>153</v>
      </c>
      <c r="D22" s="128" t="s">
        <v>239</v>
      </c>
      <c r="E22" s="136">
        <v>1</v>
      </c>
      <c r="F22" s="129" t="s">
        <v>236</v>
      </c>
      <c r="G22" s="135"/>
    </row>
    <row r="23" spans="2:7" ht="13.5" customHeight="1">
      <c r="B23" s="130">
        <v>502</v>
      </c>
      <c r="C23" s="129" t="s">
        <v>151</v>
      </c>
      <c r="D23" s="128" t="s">
        <v>150</v>
      </c>
      <c r="E23" s="136">
        <v>1</v>
      </c>
      <c r="F23" s="129" t="s">
        <v>236</v>
      </c>
      <c r="G23" s="135"/>
    </row>
    <row r="24" spans="2:7" ht="13.5" customHeight="1">
      <c r="B24" s="130">
        <v>503</v>
      </c>
      <c r="C24" s="129" t="s">
        <v>149</v>
      </c>
      <c r="D24" s="128" t="s">
        <v>238</v>
      </c>
      <c r="E24" s="136">
        <v>1</v>
      </c>
      <c r="F24" s="129" t="s">
        <v>236</v>
      </c>
      <c r="G24" s="135"/>
    </row>
    <row r="25" spans="2:7" ht="13.5" customHeight="1">
      <c r="B25" s="130">
        <v>9999</v>
      </c>
      <c r="C25" s="129" t="s">
        <v>22</v>
      </c>
      <c r="D25" s="128" t="s">
        <v>237</v>
      </c>
      <c r="E25" s="136">
        <v>1</v>
      </c>
      <c r="F25" s="129" t="s">
        <v>236</v>
      </c>
      <c r="G25" s="135"/>
    </row>
    <row r="26" spans="2:7" ht="13.5" customHeight="1">
      <c r="B26" s="130"/>
      <c r="C26" s="129"/>
      <c r="D26" s="128"/>
      <c r="E26" s="136"/>
      <c r="F26" s="129"/>
      <c r="G26" s="135"/>
    </row>
    <row r="27" spans="2:7" ht="13.5" customHeight="1">
      <c r="B27" s="130"/>
      <c r="C27" s="129"/>
      <c r="D27" s="128"/>
      <c r="E27" s="136"/>
      <c r="F27" s="129"/>
      <c r="G27" s="135"/>
    </row>
    <row r="28" spans="2:7" ht="13.5" customHeight="1">
      <c r="B28" s="130"/>
      <c r="C28" s="129"/>
      <c r="D28" s="128"/>
      <c r="E28" s="136"/>
      <c r="F28" s="129"/>
      <c r="G28" s="135"/>
    </row>
    <row r="29" spans="2:7" ht="13.5" customHeight="1">
      <c r="B29" s="130"/>
      <c r="C29" s="129"/>
      <c r="D29" s="128"/>
      <c r="E29" s="136"/>
      <c r="F29" s="129"/>
      <c r="G29" s="135"/>
    </row>
    <row r="30" spans="2:7" ht="13.5" customHeight="1">
      <c r="B30" s="130"/>
      <c r="C30" s="129"/>
      <c r="D30" s="128"/>
      <c r="E30" s="136"/>
      <c r="F30" s="129"/>
      <c r="G30" s="135"/>
    </row>
    <row r="31" spans="2:7" ht="13.5" customHeight="1">
      <c r="B31" s="130"/>
      <c r="C31" s="129"/>
      <c r="D31" s="128"/>
      <c r="E31" s="136"/>
      <c r="F31" s="129"/>
      <c r="G31" s="135"/>
    </row>
    <row r="32" spans="2:7" ht="13.5" customHeight="1">
      <c r="B32" s="130"/>
      <c r="C32" s="129"/>
      <c r="D32" s="128"/>
      <c r="E32" s="136"/>
      <c r="F32" s="129"/>
      <c r="G32" s="135"/>
    </row>
    <row r="33" spans="2:7" ht="13.5" customHeight="1">
      <c r="B33" s="130"/>
      <c r="C33" s="129"/>
      <c r="D33" s="128"/>
      <c r="E33" s="136"/>
      <c r="F33" s="129"/>
      <c r="G33" s="135"/>
    </row>
    <row r="34" spans="2:7" ht="13.5" customHeight="1">
      <c r="B34" s="130"/>
      <c r="C34" s="129"/>
      <c r="D34" s="128"/>
      <c r="E34" s="136"/>
      <c r="F34" s="129"/>
      <c r="G34" s="135"/>
    </row>
    <row r="35" spans="2:7" ht="13.5" customHeight="1">
      <c r="B35" s="130"/>
      <c r="C35" s="129"/>
      <c r="D35" s="128"/>
      <c r="E35" s="136"/>
      <c r="F35" s="129"/>
      <c r="G35" s="135"/>
    </row>
    <row r="36" spans="2:7" ht="13.5" customHeight="1">
      <c r="B36" s="130"/>
      <c r="C36" s="129"/>
      <c r="D36" s="128"/>
      <c r="E36" s="136"/>
      <c r="F36" s="129"/>
      <c r="G36" s="135"/>
    </row>
    <row r="37" spans="2:7" ht="13.5" customHeight="1">
      <c r="B37" s="130"/>
      <c r="C37" s="129"/>
      <c r="D37" s="128"/>
      <c r="E37" s="136"/>
      <c r="F37" s="129"/>
      <c r="G37" s="135"/>
    </row>
    <row r="38" spans="2:7" ht="13.5" customHeight="1">
      <c r="B38" s="130"/>
      <c r="C38" s="129"/>
      <c r="D38" s="128"/>
      <c r="E38" s="136"/>
      <c r="F38" s="129"/>
      <c r="G38" s="135"/>
    </row>
    <row r="39" spans="2:7" ht="13.5" customHeight="1">
      <c r="B39" s="130"/>
      <c r="C39" s="129"/>
      <c r="D39" s="128"/>
      <c r="E39" s="136"/>
      <c r="F39" s="129"/>
      <c r="G39" s="135"/>
    </row>
    <row r="40" spans="2:7" ht="13.5" customHeight="1">
      <c r="B40" s="130"/>
      <c r="C40" s="129"/>
      <c r="D40" s="128"/>
      <c r="E40" s="136"/>
      <c r="F40" s="129"/>
      <c r="G40" s="135"/>
    </row>
    <row r="41" spans="2:7" ht="13.5" customHeight="1">
      <c r="B41" s="130"/>
      <c r="C41" s="129"/>
      <c r="D41" s="128"/>
      <c r="E41" s="136"/>
      <c r="F41" s="129"/>
      <c r="G41" s="135"/>
    </row>
    <row r="42" spans="2:7" ht="13.5" customHeight="1">
      <c r="B42" s="130"/>
      <c r="C42" s="129"/>
      <c r="D42" s="128"/>
      <c r="E42" s="136"/>
      <c r="F42" s="129"/>
      <c r="G42" s="135"/>
    </row>
    <row r="43" spans="2:7" ht="13.5" customHeight="1">
      <c r="B43" s="130"/>
      <c r="C43" s="129"/>
      <c r="D43" s="128"/>
      <c r="E43" s="136"/>
      <c r="F43" s="129"/>
      <c r="G43" s="135"/>
    </row>
    <row r="44" spans="2:7" ht="13.5" customHeight="1">
      <c r="B44" s="130"/>
      <c r="C44" s="129"/>
      <c r="D44" s="128"/>
      <c r="E44" s="136"/>
      <c r="F44" s="129"/>
      <c r="G44" s="135"/>
    </row>
    <row r="45" spans="2:7" ht="13.5" customHeight="1">
      <c r="B45" s="130"/>
      <c r="C45" s="129"/>
      <c r="D45" s="128"/>
      <c r="E45" s="136"/>
      <c r="F45" s="129"/>
      <c r="G45" s="135"/>
    </row>
    <row r="46" spans="2:7" ht="13.5" customHeight="1">
      <c r="B46" s="130"/>
      <c r="C46" s="129"/>
      <c r="D46" s="128"/>
      <c r="E46" s="136"/>
      <c r="F46" s="129"/>
      <c r="G46" s="135"/>
    </row>
    <row r="47" spans="2:7" ht="13.5" customHeight="1">
      <c r="B47" s="130"/>
      <c r="C47" s="129"/>
      <c r="D47" s="128"/>
      <c r="E47" s="136"/>
      <c r="F47" s="129"/>
      <c r="G47" s="135"/>
    </row>
    <row r="48" spans="2:7" ht="13.5" customHeight="1">
      <c r="B48" s="130"/>
      <c r="C48" s="129"/>
      <c r="D48" s="128"/>
      <c r="E48" s="136"/>
      <c r="F48" s="129"/>
      <c r="G48" s="135"/>
    </row>
    <row r="49" spans="2:7" ht="13.5" customHeight="1">
      <c r="B49" s="130"/>
      <c r="C49" s="129"/>
      <c r="D49" s="128"/>
      <c r="E49" s="136"/>
      <c r="F49" s="129"/>
      <c r="G49" s="135"/>
    </row>
    <row r="50" spans="2:7" ht="13.5" customHeight="1">
      <c r="B50" s="130"/>
      <c r="C50" s="129"/>
      <c r="D50" s="128"/>
      <c r="E50" s="136"/>
      <c r="F50" s="129"/>
      <c r="G50" s="135"/>
    </row>
    <row r="51" spans="2:7" ht="13.5" customHeight="1">
      <c r="B51" s="130"/>
      <c r="C51" s="129"/>
      <c r="D51" s="128"/>
      <c r="E51" s="136"/>
      <c r="F51" s="129"/>
      <c r="G51" s="135"/>
    </row>
    <row r="52" spans="2:7" ht="13.5" customHeight="1">
      <c r="B52" s="130"/>
      <c r="C52" s="129"/>
      <c r="D52" s="128"/>
      <c r="E52" s="136"/>
      <c r="F52" s="129"/>
      <c r="G52" s="135"/>
    </row>
    <row r="53" spans="2:7" ht="13.5" customHeight="1">
      <c r="B53" s="130"/>
      <c r="C53" s="129"/>
      <c r="D53" s="128"/>
      <c r="E53" s="136"/>
      <c r="F53" s="129"/>
      <c r="G53" s="135"/>
    </row>
    <row r="54" spans="2:7" ht="13.5" customHeight="1">
      <c r="B54" s="130"/>
      <c r="C54" s="129"/>
      <c r="D54" s="128"/>
      <c r="E54" s="136"/>
      <c r="F54" s="129"/>
      <c r="G54" s="135"/>
    </row>
    <row r="55" spans="2:7" ht="13.5" customHeight="1">
      <c r="B55" s="130"/>
      <c r="C55" s="129"/>
      <c r="D55" s="128"/>
      <c r="E55" s="136"/>
      <c r="F55" s="129"/>
      <c r="G55" s="135"/>
    </row>
    <row r="56" spans="2:7" ht="13.5" customHeight="1">
      <c r="B56" s="130"/>
      <c r="C56" s="129"/>
      <c r="D56" s="128"/>
      <c r="E56" s="136"/>
      <c r="F56" s="129"/>
      <c r="G56" s="135"/>
    </row>
    <row r="57" spans="2:7" ht="13.5" customHeight="1">
      <c r="B57" s="130"/>
      <c r="C57" s="129"/>
      <c r="D57" s="128"/>
      <c r="E57" s="136"/>
      <c r="F57" s="129"/>
      <c r="G57" s="135"/>
    </row>
    <row r="58" spans="2:7" ht="13.5" customHeight="1">
      <c r="B58" s="130"/>
      <c r="C58" s="129"/>
      <c r="D58" s="128"/>
      <c r="E58" s="136"/>
      <c r="F58" s="129"/>
      <c r="G58" s="135"/>
    </row>
    <row r="59" spans="2:7" ht="13.5" customHeight="1">
      <c r="B59" s="130"/>
      <c r="C59" s="129"/>
      <c r="D59" s="128"/>
      <c r="E59" s="136"/>
      <c r="F59" s="129"/>
      <c r="G59" s="135"/>
    </row>
    <row r="60" spans="2:7" ht="13.5" customHeight="1">
      <c r="B60" s="130"/>
      <c r="C60" s="129"/>
      <c r="D60" s="128"/>
      <c r="E60" s="136"/>
      <c r="F60" s="129"/>
      <c r="G60" s="135"/>
    </row>
    <row r="61" spans="2:7" ht="13.5" customHeight="1">
      <c r="B61" s="130"/>
      <c r="C61" s="129"/>
      <c r="D61" s="128"/>
      <c r="E61" s="136"/>
      <c r="F61" s="129"/>
      <c r="G61" s="135"/>
    </row>
    <row r="62" spans="2:7" ht="13.5" customHeight="1">
      <c r="B62" s="127"/>
      <c r="C62" s="127"/>
      <c r="D62" s="127"/>
      <c r="E62" s="127"/>
      <c r="F62" s="127"/>
      <c r="G62" s="127"/>
    </row>
  </sheetData>
  <mergeCells count="4">
    <mergeCell ref="F2:G2"/>
    <mergeCell ref="B3:G3"/>
    <mergeCell ref="B4:C4"/>
    <mergeCell ref="E4:F4"/>
  </mergeCells>
  <phoneticPr fontId="2"/>
  <pageMargins left="0.39370078740157499" right="0.39370078740157499" top="0.59055118110236204" bottom="0.19685039370078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61F41-0F1D-4580-9F64-ACE5D9CB897F}">
  <dimension ref="B1:F124"/>
  <sheetViews>
    <sheetView topLeftCell="A43" workbookViewId="0">
      <selection activeCell="B5" sqref="B5"/>
    </sheetView>
  </sheetViews>
  <sheetFormatPr defaultColWidth="8.25" defaultRowHeight="13.5" customHeight="1"/>
  <cols>
    <col min="1" max="1" width="6.83203125" style="126" customWidth="1"/>
    <col min="2" max="2" width="9.75" style="126" customWidth="1"/>
    <col min="3" max="3" width="26.25" style="126" customWidth="1"/>
    <col min="4" max="4" width="22.9140625" style="126" customWidth="1"/>
    <col min="5" max="5" width="15.83203125" style="126" customWidth="1"/>
    <col min="6" max="6" width="11.58203125" style="126" customWidth="1"/>
    <col min="7" max="16384" width="8.25" style="126"/>
  </cols>
  <sheetData>
    <row r="1" spans="2:6" ht="18.75" customHeight="1">
      <c r="C1" s="134"/>
      <c r="D1" s="134" t="s">
        <v>121</v>
      </c>
      <c r="E1" s="134"/>
      <c r="F1" s="133">
        <v>1</v>
      </c>
    </row>
    <row r="2" spans="2:6" ht="13.5" customHeight="1">
      <c r="B2" s="126" t="s">
        <v>120</v>
      </c>
      <c r="C2" s="132"/>
      <c r="E2" s="177">
        <v>44690.679085648102</v>
      </c>
      <c r="F2" s="178"/>
    </row>
    <row r="3" spans="2:6" ht="13.5" customHeight="1">
      <c r="B3" s="179" t="s">
        <v>119</v>
      </c>
      <c r="C3" s="179"/>
      <c r="D3" s="179"/>
      <c r="E3" s="179"/>
      <c r="F3" s="179"/>
    </row>
    <row r="4" spans="2:6" ht="13.5" customHeight="1">
      <c r="B4" s="186" t="s">
        <v>118</v>
      </c>
      <c r="C4" s="187"/>
      <c r="D4" s="131" t="s">
        <v>117</v>
      </c>
      <c r="E4" s="188" t="s">
        <v>116</v>
      </c>
      <c r="F4" s="189"/>
    </row>
    <row r="5" spans="2:6" ht="13.5" customHeight="1">
      <c r="B5" s="130">
        <v>100</v>
      </c>
      <c r="C5" s="129" t="s">
        <v>235</v>
      </c>
      <c r="D5" s="128" t="s">
        <v>234</v>
      </c>
      <c r="E5" s="184"/>
      <c r="F5" s="185"/>
    </row>
    <row r="6" spans="2:6" ht="13.5" customHeight="1">
      <c r="B6" s="130">
        <v>101</v>
      </c>
      <c r="C6" s="129" t="s">
        <v>233</v>
      </c>
      <c r="D6" s="128" t="s">
        <v>232</v>
      </c>
      <c r="E6" s="184"/>
      <c r="F6" s="185"/>
    </row>
    <row r="7" spans="2:6" ht="13.5" customHeight="1">
      <c r="B7" s="130">
        <v>102</v>
      </c>
      <c r="C7" s="129" t="s">
        <v>231</v>
      </c>
      <c r="D7" s="128" t="s">
        <v>230</v>
      </c>
      <c r="E7" s="184"/>
      <c r="F7" s="185"/>
    </row>
    <row r="8" spans="2:6" ht="13.5" customHeight="1">
      <c r="B8" s="130">
        <v>103</v>
      </c>
      <c r="C8" s="129" t="s">
        <v>229</v>
      </c>
      <c r="D8" s="128" t="s">
        <v>228</v>
      </c>
      <c r="E8" s="184"/>
      <c r="F8" s="185"/>
    </row>
    <row r="9" spans="2:6" ht="13.5" customHeight="1">
      <c r="B9" s="130">
        <v>104</v>
      </c>
      <c r="C9" s="129" t="s">
        <v>227</v>
      </c>
      <c r="D9" s="128" t="s">
        <v>226</v>
      </c>
      <c r="E9" s="184"/>
      <c r="F9" s="185"/>
    </row>
    <row r="10" spans="2:6" ht="13.5" customHeight="1">
      <c r="B10" s="130">
        <v>105</v>
      </c>
      <c r="C10" s="129" t="s">
        <v>225</v>
      </c>
      <c r="D10" s="128" t="s">
        <v>224</v>
      </c>
      <c r="E10" s="184"/>
      <c r="F10" s="185"/>
    </row>
    <row r="11" spans="2:6" ht="13.5" customHeight="1">
      <c r="B11" s="130">
        <v>106</v>
      </c>
      <c r="C11" s="129" t="s">
        <v>223</v>
      </c>
      <c r="D11" s="128" t="s">
        <v>222</v>
      </c>
      <c r="E11" s="184"/>
      <c r="F11" s="185"/>
    </row>
    <row r="12" spans="2:6" ht="13.5" customHeight="1">
      <c r="B12" s="130">
        <v>107</v>
      </c>
      <c r="C12" s="129" t="s">
        <v>221</v>
      </c>
      <c r="D12" s="128" t="s">
        <v>220</v>
      </c>
      <c r="E12" s="184"/>
      <c r="F12" s="185"/>
    </row>
    <row r="13" spans="2:6" ht="13.5" customHeight="1">
      <c r="B13" s="130">
        <v>108</v>
      </c>
      <c r="C13" s="129" t="s">
        <v>219</v>
      </c>
      <c r="D13" s="128" t="s">
        <v>218</v>
      </c>
      <c r="E13" s="184"/>
      <c r="F13" s="185"/>
    </row>
    <row r="14" spans="2:6" ht="13.5" customHeight="1">
      <c r="B14" s="130">
        <v>109</v>
      </c>
      <c r="C14" s="129" t="s">
        <v>217</v>
      </c>
      <c r="D14" s="128" t="s">
        <v>216</v>
      </c>
      <c r="E14" s="184"/>
      <c r="F14" s="185"/>
    </row>
    <row r="15" spans="2:6" ht="13.5" customHeight="1">
      <c r="B15" s="130">
        <v>200</v>
      </c>
      <c r="C15" s="129" t="s">
        <v>215</v>
      </c>
      <c r="D15" s="128" t="s">
        <v>214</v>
      </c>
      <c r="E15" s="184"/>
      <c r="F15" s="185"/>
    </row>
    <row r="16" spans="2:6" ht="13.5" customHeight="1">
      <c r="B16" s="130">
        <v>201</v>
      </c>
      <c r="C16" s="129" t="s">
        <v>213</v>
      </c>
      <c r="D16" s="128" t="s">
        <v>212</v>
      </c>
      <c r="E16" s="184"/>
      <c r="F16" s="185"/>
    </row>
    <row r="17" spans="2:6" ht="13.5" customHeight="1">
      <c r="B17" s="130">
        <v>202</v>
      </c>
      <c r="C17" s="129" t="s">
        <v>211</v>
      </c>
      <c r="D17" s="128" t="s">
        <v>210</v>
      </c>
      <c r="E17" s="184"/>
      <c r="F17" s="185"/>
    </row>
    <row r="18" spans="2:6" ht="13.5" customHeight="1">
      <c r="B18" s="130">
        <v>203</v>
      </c>
      <c r="C18" s="129" t="s">
        <v>209</v>
      </c>
      <c r="D18" s="128" t="s">
        <v>208</v>
      </c>
      <c r="E18" s="184"/>
      <c r="F18" s="185"/>
    </row>
    <row r="19" spans="2:6" ht="13.5" customHeight="1">
      <c r="B19" s="130">
        <v>204</v>
      </c>
      <c r="C19" s="129" t="s">
        <v>207</v>
      </c>
      <c r="D19" s="128" t="s">
        <v>206</v>
      </c>
      <c r="E19" s="184"/>
      <c r="F19" s="185"/>
    </row>
    <row r="20" spans="2:6" ht="13.5" customHeight="1">
      <c r="B20" s="130">
        <v>205</v>
      </c>
      <c r="C20" s="129" t="s">
        <v>205</v>
      </c>
      <c r="D20" s="128" t="s">
        <v>204</v>
      </c>
      <c r="E20" s="184"/>
      <c r="F20" s="185"/>
    </row>
    <row r="21" spans="2:6" ht="13.5" customHeight="1">
      <c r="B21" s="130">
        <v>206</v>
      </c>
      <c r="C21" s="129" t="s">
        <v>203</v>
      </c>
      <c r="D21" s="128" t="s">
        <v>202</v>
      </c>
      <c r="E21" s="184"/>
      <c r="F21" s="185"/>
    </row>
    <row r="22" spans="2:6" ht="13.5" customHeight="1">
      <c r="B22" s="130">
        <v>207</v>
      </c>
      <c r="C22" s="129" t="s">
        <v>201</v>
      </c>
      <c r="D22" s="128" t="s">
        <v>200</v>
      </c>
      <c r="E22" s="184"/>
      <c r="F22" s="185"/>
    </row>
    <row r="23" spans="2:6" ht="13.5" customHeight="1">
      <c r="B23" s="130">
        <v>208</v>
      </c>
      <c r="C23" s="129" t="s">
        <v>199</v>
      </c>
      <c r="D23" s="128" t="s">
        <v>198</v>
      </c>
      <c r="E23" s="184"/>
      <c r="F23" s="185"/>
    </row>
    <row r="24" spans="2:6" ht="13.5" customHeight="1">
      <c r="B24" s="130">
        <v>300</v>
      </c>
      <c r="C24" s="129" t="s">
        <v>197</v>
      </c>
      <c r="D24" s="128" t="s">
        <v>196</v>
      </c>
      <c r="E24" s="184"/>
      <c r="F24" s="185"/>
    </row>
    <row r="25" spans="2:6" ht="13.5" customHeight="1">
      <c r="B25" s="130">
        <v>301</v>
      </c>
      <c r="C25" s="129" t="s">
        <v>195</v>
      </c>
      <c r="D25" s="128" t="s">
        <v>194</v>
      </c>
      <c r="E25" s="184"/>
      <c r="F25" s="185"/>
    </row>
    <row r="26" spans="2:6" ht="13.5" customHeight="1">
      <c r="B26" s="130">
        <v>302</v>
      </c>
      <c r="C26" s="129" t="s">
        <v>193</v>
      </c>
      <c r="D26" s="128" t="s">
        <v>192</v>
      </c>
      <c r="E26" s="184"/>
      <c r="F26" s="185"/>
    </row>
    <row r="27" spans="2:6" ht="13.5" customHeight="1">
      <c r="B27" s="130">
        <v>303</v>
      </c>
      <c r="C27" s="129" t="s">
        <v>191</v>
      </c>
      <c r="D27" s="128" t="s">
        <v>190</v>
      </c>
      <c r="E27" s="184"/>
      <c r="F27" s="185"/>
    </row>
    <row r="28" spans="2:6" ht="13.5" customHeight="1">
      <c r="B28" s="130">
        <v>304</v>
      </c>
      <c r="C28" s="129" t="s">
        <v>189</v>
      </c>
      <c r="D28" s="128" t="s">
        <v>188</v>
      </c>
      <c r="E28" s="184"/>
      <c r="F28" s="185"/>
    </row>
    <row r="29" spans="2:6" ht="13.5" customHeight="1">
      <c r="B29" s="130">
        <v>305</v>
      </c>
      <c r="C29" s="129" t="s">
        <v>187</v>
      </c>
      <c r="D29" s="128" t="s">
        <v>186</v>
      </c>
      <c r="E29" s="184"/>
      <c r="F29" s="185"/>
    </row>
    <row r="30" spans="2:6" ht="13.5" customHeight="1">
      <c r="B30" s="130">
        <v>306</v>
      </c>
      <c r="C30" s="129" t="s">
        <v>185</v>
      </c>
      <c r="D30" s="128" t="s">
        <v>184</v>
      </c>
      <c r="E30" s="184"/>
      <c r="F30" s="185"/>
    </row>
    <row r="31" spans="2:6" ht="13.5" customHeight="1">
      <c r="B31" s="130">
        <v>307</v>
      </c>
      <c r="C31" s="129" t="s">
        <v>183</v>
      </c>
      <c r="D31" s="128" t="s">
        <v>182</v>
      </c>
      <c r="E31" s="184"/>
      <c r="F31" s="185"/>
    </row>
    <row r="32" spans="2:6" ht="13.5" customHeight="1">
      <c r="B32" s="130">
        <v>308</v>
      </c>
      <c r="C32" s="129" t="s">
        <v>181</v>
      </c>
      <c r="D32" s="128" t="s">
        <v>180</v>
      </c>
      <c r="E32" s="184"/>
      <c r="F32" s="185"/>
    </row>
    <row r="33" spans="2:6" ht="13.5" customHeight="1">
      <c r="B33" s="130">
        <v>309</v>
      </c>
      <c r="C33" s="129" t="s">
        <v>179</v>
      </c>
      <c r="D33" s="128" t="s">
        <v>178</v>
      </c>
      <c r="E33" s="184"/>
      <c r="F33" s="185"/>
    </row>
    <row r="34" spans="2:6" ht="13.5" customHeight="1">
      <c r="B34" s="130">
        <v>310</v>
      </c>
      <c r="C34" s="129" t="s">
        <v>177</v>
      </c>
      <c r="D34" s="128" t="s">
        <v>176</v>
      </c>
      <c r="E34" s="184"/>
      <c r="F34" s="185"/>
    </row>
    <row r="35" spans="2:6" ht="13.5" customHeight="1">
      <c r="B35" s="130">
        <v>311</v>
      </c>
      <c r="C35" s="129" t="s">
        <v>175</v>
      </c>
      <c r="D35" s="128" t="s">
        <v>174</v>
      </c>
      <c r="E35" s="184"/>
      <c r="F35" s="185"/>
    </row>
    <row r="36" spans="2:6" ht="13.5" customHeight="1">
      <c r="B36" s="130">
        <v>312</v>
      </c>
      <c r="C36" s="129" t="s">
        <v>173</v>
      </c>
      <c r="D36" s="128" t="s">
        <v>172</v>
      </c>
      <c r="E36" s="184"/>
      <c r="F36" s="185"/>
    </row>
    <row r="37" spans="2:6" ht="13.5" customHeight="1">
      <c r="B37" s="130">
        <v>313</v>
      </c>
      <c r="C37" s="129" t="s">
        <v>171</v>
      </c>
      <c r="D37" s="128" t="s">
        <v>170</v>
      </c>
      <c r="E37" s="184"/>
      <c r="F37" s="185"/>
    </row>
    <row r="38" spans="2:6" ht="13.5" customHeight="1">
      <c r="B38" s="130">
        <v>314</v>
      </c>
      <c r="C38" s="129" t="s">
        <v>169</v>
      </c>
      <c r="D38" s="128" t="s">
        <v>168</v>
      </c>
      <c r="E38" s="184"/>
      <c r="F38" s="185"/>
    </row>
    <row r="39" spans="2:6" ht="13.5" customHeight="1">
      <c r="B39" s="130">
        <v>400</v>
      </c>
      <c r="C39" s="129" t="s">
        <v>167</v>
      </c>
      <c r="D39" s="128" t="s">
        <v>166</v>
      </c>
      <c r="E39" s="184"/>
      <c r="F39" s="185"/>
    </row>
    <row r="40" spans="2:6" ht="13.5" customHeight="1">
      <c r="B40" s="130">
        <v>401</v>
      </c>
      <c r="C40" s="129" t="s">
        <v>165</v>
      </c>
      <c r="D40" s="128" t="s">
        <v>164</v>
      </c>
      <c r="E40" s="184"/>
      <c r="F40" s="185"/>
    </row>
    <row r="41" spans="2:6" ht="13.5" customHeight="1">
      <c r="B41" s="130">
        <v>402</v>
      </c>
      <c r="C41" s="129" t="s">
        <v>163</v>
      </c>
      <c r="D41" s="128" t="s">
        <v>162</v>
      </c>
      <c r="E41" s="184"/>
      <c r="F41" s="185"/>
    </row>
    <row r="42" spans="2:6" ht="13.5" customHeight="1">
      <c r="B42" s="130">
        <v>403</v>
      </c>
      <c r="C42" s="129" t="s">
        <v>161</v>
      </c>
      <c r="D42" s="128" t="s">
        <v>160</v>
      </c>
      <c r="E42" s="184"/>
      <c r="F42" s="185"/>
    </row>
    <row r="43" spans="2:6" ht="13.5" customHeight="1">
      <c r="B43" s="130">
        <v>404</v>
      </c>
      <c r="C43" s="129" t="s">
        <v>159</v>
      </c>
      <c r="D43" s="128" t="s">
        <v>158</v>
      </c>
      <c r="E43" s="184"/>
      <c r="F43" s="185"/>
    </row>
    <row r="44" spans="2:6" ht="13.5" customHeight="1">
      <c r="B44" s="130">
        <v>405</v>
      </c>
      <c r="C44" s="129" t="s">
        <v>157</v>
      </c>
      <c r="D44" s="128" t="s">
        <v>156</v>
      </c>
      <c r="E44" s="184"/>
      <c r="F44" s="185"/>
    </row>
    <row r="45" spans="2:6" ht="13.5" customHeight="1">
      <c r="B45" s="130">
        <v>500</v>
      </c>
      <c r="C45" s="129" t="s">
        <v>155</v>
      </c>
      <c r="D45" s="128" t="s">
        <v>154</v>
      </c>
      <c r="E45" s="184"/>
      <c r="F45" s="185"/>
    </row>
    <row r="46" spans="2:6" ht="13.5" customHeight="1">
      <c r="B46" s="130">
        <v>501</v>
      </c>
      <c r="C46" s="129" t="s">
        <v>153</v>
      </c>
      <c r="D46" s="128" t="s">
        <v>152</v>
      </c>
      <c r="E46" s="184"/>
      <c r="F46" s="185"/>
    </row>
    <row r="47" spans="2:6" ht="13.5" customHeight="1">
      <c r="B47" s="130">
        <v>502</v>
      </c>
      <c r="C47" s="129" t="s">
        <v>151</v>
      </c>
      <c r="D47" s="128" t="s">
        <v>150</v>
      </c>
      <c r="E47" s="184"/>
      <c r="F47" s="185"/>
    </row>
    <row r="48" spans="2:6" ht="13.5" customHeight="1">
      <c r="B48" s="130">
        <v>503</v>
      </c>
      <c r="C48" s="129" t="s">
        <v>149</v>
      </c>
      <c r="D48" s="128" t="s">
        <v>148</v>
      </c>
      <c r="E48" s="184"/>
      <c r="F48" s="185"/>
    </row>
    <row r="49" spans="2:6" ht="13.5" customHeight="1">
      <c r="B49" s="130">
        <v>504</v>
      </c>
      <c r="C49" s="129" t="s">
        <v>147</v>
      </c>
      <c r="D49" s="128" t="s">
        <v>146</v>
      </c>
      <c r="E49" s="184"/>
      <c r="F49" s="185"/>
    </row>
    <row r="50" spans="2:6" ht="13.5" customHeight="1">
      <c r="B50" s="130">
        <v>600</v>
      </c>
      <c r="C50" s="129" t="s">
        <v>145</v>
      </c>
      <c r="D50" s="128" t="s">
        <v>144</v>
      </c>
      <c r="E50" s="184"/>
      <c r="F50" s="185"/>
    </row>
    <row r="51" spans="2:6" ht="13.5" customHeight="1">
      <c r="B51" s="130">
        <v>700</v>
      </c>
      <c r="C51" s="129" t="s">
        <v>143</v>
      </c>
      <c r="D51" s="128" t="s">
        <v>142</v>
      </c>
      <c r="E51" s="184"/>
      <c r="F51" s="185"/>
    </row>
    <row r="52" spans="2:6" ht="13.5" customHeight="1">
      <c r="B52" s="130">
        <v>701</v>
      </c>
      <c r="C52" s="129" t="s">
        <v>141</v>
      </c>
      <c r="D52" s="128" t="s">
        <v>140</v>
      </c>
      <c r="E52" s="184"/>
      <c r="F52" s="185"/>
    </row>
    <row r="53" spans="2:6" ht="13.5" customHeight="1">
      <c r="B53" s="130">
        <v>702</v>
      </c>
      <c r="C53" s="129" t="s">
        <v>139</v>
      </c>
      <c r="D53" s="128" t="s">
        <v>138</v>
      </c>
      <c r="E53" s="184"/>
      <c r="F53" s="185"/>
    </row>
    <row r="54" spans="2:6" ht="13.5" customHeight="1">
      <c r="B54" s="130">
        <v>703</v>
      </c>
      <c r="C54" s="129" t="s">
        <v>137</v>
      </c>
      <c r="D54" s="128" t="s">
        <v>136</v>
      </c>
      <c r="E54" s="184"/>
      <c r="F54" s="185"/>
    </row>
    <row r="55" spans="2:6" ht="13.5" customHeight="1">
      <c r="B55" s="130">
        <v>704</v>
      </c>
      <c r="C55" s="129" t="s">
        <v>135</v>
      </c>
      <c r="D55" s="128" t="s">
        <v>134</v>
      </c>
      <c r="E55" s="184"/>
      <c r="F55" s="185"/>
    </row>
    <row r="56" spans="2:6" ht="13.5" customHeight="1">
      <c r="B56" s="130">
        <v>705</v>
      </c>
      <c r="C56" s="129" t="s">
        <v>133</v>
      </c>
      <c r="D56" s="128" t="s">
        <v>132</v>
      </c>
      <c r="E56" s="184"/>
      <c r="F56" s="185"/>
    </row>
    <row r="57" spans="2:6" ht="13.5" customHeight="1">
      <c r="B57" s="130">
        <v>706</v>
      </c>
      <c r="C57" s="129" t="s">
        <v>131</v>
      </c>
      <c r="D57" s="128" t="s">
        <v>130</v>
      </c>
      <c r="E57" s="184"/>
      <c r="F57" s="185"/>
    </row>
    <row r="58" spans="2:6" ht="13.5" customHeight="1">
      <c r="B58" s="130">
        <v>707</v>
      </c>
      <c r="C58" s="129" t="s">
        <v>129</v>
      </c>
      <c r="D58" s="128" t="s">
        <v>128</v>
      </c>
      <c r="E58" s="184"/>
      <c r="F58" s="185"/>
    </row>
    <row r="59" spans="2:6" ht="13.5" customHeight="1">
      <c r="B59" s="130">
        <v>708</v>
      </c>
      <c r="C59" s="129" t="s">
        <v>127</v>
      </c>
      <c r="D59" s="128" t="s">
        <v>126</v>
      </c>
      <c r="E59" s="184"/>
      <c r="F59" s="185"/>
    </row>
    <row r="60" spans="2:6" ht="13.5" customHeight="1">
      <c r="B60" s="130">
        <v>709</v>
      </c>
      <c r="C60" s="129" t="s">
        <v>125</v>
      </c>
      <c r="D60" s="128" t="s">
        <v>124</v>
      </c>
      <c r="E60" s="184"/>
      <c r="F60" s="185"/>
    </row>
    <row r="61" spans="2:6" ht="13.5" customHeight="1">
      <c r="B61" s="130">
        <v>710</v>
      </c>
      <c r="C61" s="129" t="s">
        <v>123</v>
      </c>
      <c r="D61" s="128" t="s">
        <v>122</v>
      </c>
      <c r="E61" s="184"/>
      <c r="F61" s="185"/>
    </row>
    <row r="62" spans="2:6" ht="13.5" customHeight="1">
      <c r="B62" s="127"/>
      <c r="C62" s="127"/>
      <c r="D62" s="127"/>
      <c r="E62" s="127"/>
      <c r="F62" s="127"/>
    </row>
    <row r="63" spans="2:6" ht="18.75" customHeight="1">
      <c r="C63" s="134"/>
      <c r="D63" s="134" t="s">
        <v>121</v>
      </c>
      <c r="E63" s="134"/>
      <c r="F63" s="133">
        <v>2</v>
      </c>
    </row>
    <row r="64" spans="2:6" ht="13.5" customHeight="1">
      <c r="B64" s="126" t="s">
        <v>120</v>
      </c>
      <c r="C64" s="132"/>
      <c r="E64" s="177">
        <v>44690.679085648102</v>
      </c>
      <c r="F64" s="178"/>
    </row>
    <row r="65" spans="2:6" ht="13.5" customHeight="1">
      <c r="B65" s="179" t="s">
        <v>119</v>
      </c>
      <c r="C65" s="179"/>
      <c r="D65" s="179"/>
      <c r="E65" s="179"/>
      <c r="F65" s="179"/>
    </row>
    <row r="66" spans="2:6" ht="13.5" customHeight="1">
      <c r="B66" s="186" t="s">
        <v>118</v>
      </c>
      <c r="C66" s="187"/>
      <c r="D66" s="131" t="s">
        <v>117</v>
      </c>
      <c r="E66" s="188" t="s">
        <v>116</v>
      </c>
      <c r="F66" s="189"/>
    </row>
    <row r="67" spans="2:6" ht="13.5" customHeight="1">
      <c r="B67" s="130">
        <v>711</v>
      </c>
      <c r="C67" s="129" t="s">
        <v>115</v>
      </c>
      <c r="D67" s="128" t="s">
        <v>114</v>
      </c>
      <c r="E67" s="184"/>
      <c r="F67" s="185"/>
    </row>
    <row r="68" spans="2:6" ht="13.5" customHeight="1">
      <c r="B68" s="130">
        <v>712</v>
      </c>
      <c r="C68" s="129" t="s">
        <v>113</v>
      </c>
      <c r="D68" s="128" t="s">
        <v>112</v>
      </c>
      <c r="E68" s="184"/>
      <c r="F68" s="185"/>
    </row>
    <row r="69" spans="2:6" ht="13.5" customHeight="1">
      <c r="B69" s="130">
        <v>713</v>
      </c>
      <c r="C69" s="129" t="s">
        <v>111</v>
      </c>
      <c r="D69" s="128" t="s">
        <v>110</v>
      </c>
      <c r="E69" s="184"/>
      <c r="F69" s="185"/>
    </row>
    <row r="70" spans="2:6" ht="13.5" customHeight="1">
      <c r="B70" s="130">
        <v>714</v>
      </c>
      <c r="C70" s="129" t="s">
        <v>109</v>
      </c>
      <c r="D70" s="128" t="s">
        <v>108</v>
      </c>
      <c r="E70" s="184"/>
      <c r="F70" s="185"/>
    </row>
    <row r="71" spans="2:6" ht="13.5" customHeight="1">
      <c r="B71" s="130">
        <v>715</v>
      </c>
      <c r="C71" s="129" t="s">
        <v>107</v>
      </c>
      <c r="D71" s="128" t="s">
        <v>106</v>
      </c>
      <c r="E71" s="184"/>
      <c r="F71" s="185"/>
    </row>
    <row r="72" spans="2:6" ht="13.5" customHeight="1">
      <c r="B72" s="130">
        <v>716</v>
      </c>
      <c r="C72" s="129" t="s">
        <v>105</v>
      </c>
      <c r="D72" s="128" t="s">
        <v>104</v>
      </c>
      <c r="E72" s="184"/>
      <c r="F72" s="185"/>
    </row>
    <row r="73" spans="2:6" ht="13.5" customHeight="1">
      <c r="B73" s="130">
        <v>717</v>
      </c>
      <c r="C73" s="129" t="s">
        <v>103</v>
      </c>
      <c r="D73" s="128" t="s">
        <v>102</v>
      </c>
      <c r="E73" s="184"/>
      <c r="F73" s="185"/>
    </row>
    <row r="74" spans="2:6" ht="13.5" customHeight="1">
      <c r="B74" s="130">
        <v>718</v>
      </c>
      <c r="C74" s="129" t="s">
        <v>101</v>
      </c>
      <c r="D74" s="128" t="s">
        <v>100</v>
      </c>
      <c r="E74" s="184"/>
      <c r="F74" s="185"/>
    </row>
    <row r="75" spans="2:6" ht="13.5" customHeight="1">
      <c r="B75" s="130">
        <v>719</v>
      </c>
      <c r="C75" s="129" t="s">
        <v>99</v>
      </c>
      <c r="D75" s="128" t="s">
        <v>98</v>
      </c>
      <c r="E75" s="184"/>
      <c r="F75" s="185"/>
    </row>
    <row r="76" spans="2:6" ht="13.5" customHeight="1">
      <c r="B76" s="130">
        <v>720</v>
      </c>
      <c r="C76" s="129" t="s">
        <v>97</v>
      </c>
      <c r="D76" s="128" t="s">
        <v>96</v>
      </c>
      <c r="E76" s="184"/>
      <c r="F76" s="185"/>
    </row>
    <row r="77" spans="2:6" ht="13.5" customHeight="1">
      <c r="B77" s="130">
        <v>721</v>
      </c>
      <c r="C77" s="129" t="s">
        <v>95</v>
      </c>
      <c r="D77" s="128" t="s">
        <v>93</v>
      </c>
      <c r="E77" s="184"/>
      <c r="F77" s="185"/>
    </row>
    <row r="78" spans="2:6" ht="13.5" customHeight="1">
      <c r="B78" s="130">
        <v>722</v>
      </c>
      <c r="C78" s="129" t="s">
        <v>94</v>
      </c>
      <c r="D78" s="128" t="s">
        <v>93</v>
      </c>
      <c r="E78" s="184"/>
      <c r="F78" s="185"/>
    </row>
    <row r="79" spans="2:6" ht="13.5" customHeight="1">
      <c r="B79" s="130">
        <v>724</v>
      </c>
      <c r="C79" s="129" t="s">
        <v>92</v>
      </c>
      <c r="D79" s="128" t="s">
        <v>91</v>
      </c>
      <c r="E79" s="184"/>
      <c r="F79" s="185"/>
    </row>
    <row r="80" spans="2:6" ht="13.5" customHeight="1">
      <c r="B80" s="130">
        <v>725</v>
      </c>
      <c r="C80" s="129" t="s">
        <v>90</v>
      </c>
      <c r="D80" s="128" t="s">
        <v>89</v>
      </c>
      <c r="E80" s="184"/>
      <c r="F80" s="185"/>
    </row>
    <row r="81" spans="2:6" ht="13.5" customHeight="1">
      <c r="B81" s="130">
        <v>726</v>
      </c>
      <c r="C81" s="129" t="s">
        <v>88</v>
      </c>
      <c r="D81" s="128" t="s">
        <v>87</v>
      </c>
      <c r="E81" s="184"/>
      <c r="F81" s="185"/>
    </row>
    <row r="82" spans="2:6" ht="13.5" customHeight="1">
      <c r="B82" s="130">
        <v>727</v>
      </c>
      <c r="C82" s="129" t="s">
        <v>86</v>
      </c>
      <c r="D82" s="128" t="s">
        <v>85</v>
      </c>
      <c r="E82" s="184"/>
      <c r="F82" s="185"/>
    </row>
    <row r="83" spans="2:6" ht="13.5" customHeight="1">
      <c r="B83" s="130">
        <v>730</v>
      </c>
      <c r="C83" s="129" t="s">
        <v>84</v>
      </c>
      <c r="D83" s="128" t="s">
        <v>83</v>
      </c>
      <c r="E83" s="184"/>
      <c r="F83" s="185"/>
    </row>
    <row r="84" spans="2:6" ht="13.5" customHeight="1">
      <c r="B84" s="130">
        <v>800</v>
      </c>
      <c r="C84" s="129" t="s">
        <v>82</v>
      </c>
      <c r="D84" s="128" t="s">
        <v>81</v>
      </c>
      <c r="E84" s="184"/>
      <c r="F84" s="185"/>
    </row>
    <row r="85" spans="2:6" ht="13.5" customHeight="1">
      <c r="B85" s="130">
        <v>801</v>
      </c>
      <c r="C85" s="129" t="s">
        <v>80</v>
      </c>
      <c r="D85" s="128" t="s">
        <v>79</v>
      </c>
      <c r="E85" s="184"/>
      <c r="F85" s="185"/>
    </row>
    <row r="86" spans="2:6" ht="13.5" customHeight="1">
      <c r="B86" s="130">
        <v>802</v>
      </c>
      <c r="C86" s="129" t="s">
        <v>78</v>
      </c>
      <c r="D86" s="128" t="s">
        <v>77</v>
      </c>
      <c r="E86" s="184"/>
      <c r="F86" s="185"/>
    </row>
    <row r="87" spans="2:6" ht="13.5" customHeight="1">
      <c r="B87" s="130">
        <v>803</v>
      </c>
      <c r="C87" s="129" t="s">
        <v>76</v>
      </c>
      <c r="D87" s="128" t="s">
        <v>75</v>
      </c>
      <c r="E87" s="184"/>
      <c r="F87" s="185"/>
    </row>
    <row r="88" spans="2:6" ht="13.5" customHeight="1">
      <c r="B88" s="130">
        <v>900</v>
      </c>
      <c r="C88" s="129" t="s">
        <v>74</v>
      </c>
      <c r="D88" s="128" t="s">
        <v>73</v>
      </c>
      <c r="E88" s="184"/>
      <c r="F88" s="185"/>
    </row>
    <row r="89" spans="2:6" ht="13.5" customHeight="1">
      <c r="B89" s="130">
        <v>901</v>
      </c>
      <c r="C89" s="129" t="s">
        <v>72</v>
      </c>
      <c r="D89" s="128" t="s">
        <v>71</v>
      </c>
      <c r="E89" s="184"/>
      <c r="F89" s="185"/>
    </row>
    <row r="90" spans="2:6" ht="13.5" customHeight="1">
      <c r="B90" s="130">
        <v>902</v>
      </c>
      <c r="C90" s="129" t="s">
        <v>70</v>
      </c>
      <c r="D90" s="128" t="s">
        <v>69</v>
      </c>
      <c r="E90" s="184"/>
      <c r="F90" s="185"/>
    </row>
    <row r="91" spans="2:6" ht="13.5" customHeight="1">
      <c r="B91" s="130">
        <v>903</v>
      </c>
      <c r="C91" s="129" t="s">
        <v>68</v>
      </c>
      <c r="D91" s="128" t="s">
        <v>67</v>
      </c>
      <c r="E91" s="184"/>
      <c r="F91" s="185"/>
    </row>
    <row r="92" spans="2:6" ht="13.5" customHeight="1">
      <c r="B92" s="130">
        <v>904</v>
      </c>
      <c r="C92" s="129" t="s">
        <v>66</v>
      </c>
      <c r="D92" s="128" t="s">
        <v>65</v>
      </c>
      <c r="E92" s="184"/>
      <c r="F92" s="185"/>
    </row>
    <row r="93" spans="2:6" ht="13.5" customHeight="1">
      <c r="B93" s="130">
        <v>905</v>
      </c>
      <c r="C93" s="129" t="s">
        <v>64</v>
      </c>
      <c r="D93" s="128" t="s">
        <v>63</v>
      </c>
      <c r="E93" s="184"/>
      <c r="F93" s="185"/>
    </row>
    <row r="94" spans="2:6" ht="13.5" customHeight="1">
      <c r="B94" s="130">
        <v>906</v>
      </c>
      <c r="C94" s="129" t="s">
        <v>62</v>
      </c>
      <c r="D94" s="128" t="s">
        <v>61</v>
      </c>
      <c r="E94" s="184"/>
      <c r="F94" s="185"/>
    </row>
    <row r="95" spans="2:6" ht="13.5" customHeight="1">
      <c r="B95" s="130">
        <v>907</v>
      </c>
      <c r="C95" s="129" t="s">
        <v>60</v>
      </c>
      <c r="D95" s="128" t="s">
        <v>59</v>
      </c>
      <c r="E95" s="184"/>
      <c r="F95" s="185"/>
    </row>
    <row r="96" spans="2:6" ht="13.5" customHeight="1">
      <c r="B96" s="130">
        <v>908</v>
      </c>
      <c r="C96" s="129" t="s">
        <v>58</v>
      </c>
      <c r="D96" s="128" t="s">
        <v>57</v>
      </c>
      <c r="E96" s="184"/>
      <c r="F96" s="185"/>
    </row>
    <row r="97" spans="2:6" ht="13.5" customHeight="1">
      <c r="B97" s="130">
        <v>909</v>
      </c>
      <c r="C97" s="129" t="s">
        <v>56</v>
      </c>
      <c r="D97" s="128" t="s">
        <v>55</v>
      </c>
      <c r="E97" s="184"/>
      <c r="F97" s="185"/>
    </row>
    <row r="98" spans="2:6" ht="13.5" customHeight="1">
      <c r="B98" s="130">
        <v>910</v>
      </c>
      <c r="C98" s="129" t="s">
        <v>54</v>
      </c>
      <c r="D98" s="128" t="s">
        <v>53</v>
      </c>
      <c r="E98" s="184"/>
      <c r="F98" s="185"/>
    </row>
    <row r="99" spans="2:6" ht="13.5" customHeight="1">
      <c r="B99" s="130">
        <v>911</v>
      </c>
      <c r="C99" s="129" t="s">
        <v>52</v>
      </c>
      <c r="D99" s="128" t="s">
        <v>51</v>
      </c>
      <c r="E99" s="184"/>
      <c r="F99" s="185"/>
    </row>
    <row r="100" spans="2:6" ht="13.5" customHeight="1">
      <c r="B100" s="130">
        <v>912</v>
      </c>
      <c r="C100" s="129" t="s">
        <v>50</v>
      </c>
      <c r="D100" s="128" t="s">
        <v>49</v>
      </c>
      <c r="E100" s="184"/>
      <c r="F100" s="185"/>
    </row>
    <row r="101" spans="2:6" ht="13.5" customHeight="1">
      <c r="B101" s="130">
        <v>913</v>
      </c>
      <c r="C101" s="129" t="s">
        <v>48</v>
      </c>
      <c r="D101" s="128" t="s">
        <v>47</v>
      </c>
      <c r="E101" s="184"/>
      <c r="F101" s="185"/>
    </row>
    <row r="102" spans="2:6" ht="13.5" customHeight="1">
      <c r="B102" s="130">
        <v>914</v>
      </c>
      <c r="C102" s="129" t="s">
        <v>46</v>
      </c>
      <c r="D102" s="128" t="s">
        <v>45</v>
      </c>
      <c r="E102" s="184"/>
      <c r="F102" s="185"/>
    </row>
    <row r="103" spans="2:6" ht="13.5" customHeight="1">
      <c r="B103" s="130">
        <v>915</v>
      </c>
      <c r="C103" s="129" t="s">
        <v>44</v>
      </c>
      <c r="D103" s="128" t="s">
        <v>43</v>
      </c>
      <c r="E103" s="184"/>
      <c r="F103" s="185"/>
    </row>
    <row r="104" spans="2:6" ht="13.5" customHeight="1">
      <c r="B104" s="130">
        <v>916</v>
      </c>
      <c r="C104" s="129" t="s">
        <v>42</v>
      </c>
      <c r="D104" s="128" t="s">
        <v>41</v>
      </c>
      <c r="E104" s="184"/>
      <c r="F104" s="185"/>
    </row>
    <row r="105" spans="2:6" ht="13.5" customHeight="1">
      <c r="B105" s="130">
        <v>917</v>
      </c>
      <c r="C105" s="129" t="s">
        <v>40</v>
      </c>
      <c r="D105" s="128" t="s">
        <v>39</v>
      </c>
      <c r="E105" s="184"/>
      <c r="F105" s="185"/>
    </row>
    <row r="106" spans="2:6" ht="13.5" customHeight="1">
      <c r="B106" s="130">
        <v>918</v>
      </c>
      <c r="C106" s="129" t="s">
        <v>38</v>
      </c>
      <c r="D106" s="128" t="s">
        <v>37</v>
      </c>
      <c r="E106" s="184"/>
      <c r="F106" s="185"/>
    </row>
    <row r="107" spans="2:6" ht="13.5" customHeight="1">
      <c r="B107" s="130">
        <v>919</v>
      </c>
      <c r="C107" s="129" t="s">
        <v>36</v>
      </c>
      <c r="D107" s="128" t="s">
        <v>35</v>
      </c>
      <c r="E107" s="184"/>
      <c r="F107" s="185"/>
    </row>
    <row r="108" spans="2:6" ht="13.5" customHeight="1">
      <c r="B108" s="130">
        <v>920</v>
      </c>
      <c r="C108" s="129" t="s">
        <v>34</v>
      </c>
      <c r="D108" s="128" t="s">
        <v>33</v>
      </c>
      <c r="E108" s="184"/>
      <c r="F108" s="185"/>
    </row>
    <row r="109" spans="2:6" ht="13.5" customHeight="1">
      <c r="B109" s="130">
        <v>921</v>
      </c>
      <c r="C109" s="129" t="s">
        <v>32</v>
      </c>
      <c r="D109" s="128" t="s">
        <v>31</v>
      </c>
      <c r="E109" s="184"/>
      <c r="F109" s="185"/>
    </row>
    <row r="110" spans="2:6" ht="13.5" customHeight="1">
      <c r="B110" s="130">
        <v>922</v>
      </c>
      <c r="C110" s="129" t="s">
        <v>30</v>
      </c>
      <c r="D110" s="128" t="s">
        <v>29</v>
      </c>
      <c r="E110" s="184"/>
      <c r="F110" s="185"/>
    </row>
    <row r="111" spans="2:6" ht="13.5" customHeight="1">
      <c r="B111" s="130">
        <v>923</v>
      </c>
      <c r="C111" s="129" t="s">
        <v>28</v>
      </c>
      <c r="D111" s="128" t="s">
        <v>27</v>
      </c>
      <c r="E111" s="184"/>
      <c r="F111" s="185"/>
    </row>
    <row r="112" spans="2:6" ht="13.5" customHeight="1">
      <c r="B112" s="130">
        <v>924</v>
      </c>
      <c r="C112" s="129" t="s">
        <v>26</v>
      </c>
      <c r="D112" s="128" t="s">
        <v>25</v>
      </c>
      <c r="E112" s="184"/>
      <c r="F112" s="185"/>
    </row>
    <row r="113" spans="2:6" ht="13.5" customHeight="1">
      <c r="B113" s="130">
        <v>1000</v>
      </c>
      <c r="C113" s="129" t="s">
        <v>24</v>
      </c>
      <c r="D113" s="128" t="s">
        <v>23</v>
      </c>
      <c r="E113" s="184"/>
      <c r="F113" s="185"/>
    </row>
    <row r="114" spans="2:6" ht="13.5" customHeight="1">
      <c r="B114" s="130">
        <v>9999</v>
      </c>
      <c r="C114" s="129" t="s">
        <v>22</v>
      </c>
      <c r="D114" s="128" t="s">
        <v>21</v>
      </c>
      <c r="E114" s="184"/>
      <c r="F114" s="185"/>
    </row>
    <row r="115" spans="2:6" ht="13.5" customHeight="1">
      <c r="B115" s="130"/>
      <c r="C115" s="129"/>
      <c r="D115" s="128"/>
      <c r="E115" s="184"/>
      <c r="F115" s="185"/>
    </row>
    <row r="116" spans="2:6" ht="13.5" customHeight="1">
      <c r="B116" s="130"/>
      <c r="C116" s="129"/>
      <c r="D116" s="128"/>
      <c r="E116" s="184"/>
      <c r="F116" s="185"/>
    </row>
    <row r="117" spans="2:6" ht="13.5" customHeight="1">
      <c r="B117" s="130"/>
      <c r="C117" s="129"/>
      <c r="D117" s="128"/>
      <c r="E117" s="184"/>
      <c r="F117" s="185"/>
    </row>
    <row r="118" spans="2:6" ht="13.5" customHeight="1">
      <c r="B118" s="130"/>
      <c r="C118" s="129"/>
      <c r="D118" s="128"/>
      <c r="E118" s="184"/>
      <c r="F118" s="185"/>
    </row>
    <row r="119" spans="2:6" ht="13.5" customHeight="1">
      <c r="B119" s="130"/>
      <c r="C119" s="129"/>
      <c r="D119" s="128"/>
      <c r="E119" s="184"/>
      <c r="F119" s="185"/>
    </row>
    <row r="120" spans="2:6" ht="13.5" customHeight="1">
      <c r="B120" s="130"/>
      <c r="C120" s="129"/>
      <c r="D120" s="128"/>
      <c r="E120" s="184"/>
      <c r="F120" s="185"/>
    </row>
    <row r="121" spans="2:6" ht="13.5" customHeight="1">
      <c r="B121" s="130"/>
      <c r="C121" s="129"/>
      <c r="D121" s="128"/>
      <c r="E121" s="184"/>
      <c r="F121" s="185"/>
    </row>
    <row r="122" spans="2:6" ht="13.5" customHeight="1">
      <c r="B122" s="130"/>
      <c r="C122" s="129"/>
      <c r="D122" s="128"/>
      <c r="E122" s="184"/>
      <c r="F122" s="185"/>
    </row>
    <row r="123" spans="2:6" ht="13.5" customHeight="1">
      <c r="B123" s="130"/>
      <c r="C123" s="129"/>
      <c r="D123" s="128"/>
      <c r="E123" s="184"/>
      <c r="F123" s="185"/>
    </row>
    <row r="124" spans="2:6" ht="13.5" customHeight="1">
      <c r="B124" s="127"/>
      <c r="C124" s="127"/>
      <c r="D124" s="127"/>
      <c r="E124" s="127"/>
      <c r="F124" s="127"/>
    </row>
  </sheetData>
  <mergeCells count="122">
    <mergeCell ref="E110:F110"/>
    <mergeCell ref="E111:F111"/>
    <mergeCell ref="E112:F112"/>
    <mergeCell ref="E113:F113"/>
    <mergeCell ref="E114:F114"/>
    <mergeCell ref="E115:F115"/>
    <mergeCell ref="E122:F122"/>
    <mergeCell ref="E123:F123"/>
    <mergeCell ref="E116:F116"/>
    <mergeCell ref="E117:F117"/>
    <mergeCell ref="E118:F118"/>
    <mergeCell ref="E119:F119"/>
    <mergeCell ref="E120:F120"/>
    <mergeCell ref="E121:F121"/>
    <mergeCell ref="E107:F107"/>
    <mergeCell ref="E108:F108"/>
    <mergeCell ref="E109:F109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83:F83"/>
    <mergeCell ref="E84:F84"/>
    <mergeCell ref="E85:F85"/>
    <mergeCell ref="E61:F61"/>
    <mergeCell ref="E64:F64"/>
    <mergeCell ref="B65:F65"/>
    <mergeCell ref="B66:C66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58:F58"/>
    <mergeCell ref="E59:F59"/>
    <mergeCell ref="E60:F60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34:F34"/>
    <mergeCell ref="E35:F35"/>
    <mergeCell ref="E36:F36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10:F10"/>
    <mergeCell ref="E11:F11"/>
    <mergeCell ref="E12:F12"/>
    <mergeCell ref="E2:F2"/>
    <mergeCell ref="B3:F3"/>
    <mergeCell ref="B4:C4"/>
    <mergeCell ref="E4:F4"/>
    <mergeCell ref="E5:F5"/>
    <mergeCell ref="E6:F6"/>
    <mergeCell ref="E7:F7"/>
    <mergeCell ref="E8:F8"/>
    <mergeCell ref="E9:F9"/>
  </mergeCells>
  <phoneticPr fontId="2"/>
  <pageMargins left="0.39370078740157499" right="0.39370078740157499" top="0.59055118110236204" bottom="0.196850393700787" header="0" footer="0"/>
  <pageSetup paperSize="9" orientation="portrait" verticalDpi="0" r:id="rId1"/>
  <headerFooter alignWithMargins="0"/>
  <rowBreaks count="1" manualBreakCount="1">
    <brk id="6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FD1A4-F8DE-4C96-8DC5-789F2AC5A565}">
  <dimension ref="A2:J47"/>
  <sheetViews>
    <sheetView workbookViewId="0">
      <selection activeCell="B5" sqref="B5"/>
    </sheetView>
  </sheetViews>
  <sheetFormatPr defaultRowHeight="14"/>
  <sheetData>
    <row r="2" spans="1:10">
      <c r="B2" s="130">
        <v>1</v>
      </c>
      <c r="C2" s="130">
        <v>2</v>
      </c>
      <c r="D2" s="130">
        <v>3</v>
      </c>
      <c r="E2" s="130">
        <v>4</v>
      </c>
      <c r="F2" s="130">
        <v>5</v>
      </c>
      <c r="G2" s="130">
        <v>6</v>
      </c>
      <c r="J2" t="s">
        <v>279</v>
      </c>
    </row>
    <row r="3" spans="1:10">
      <c r="A3" s="158">
        <v>1</v>
      </c>
      <c r="B3">
        <v>100</v>
      </c>
      <c r="C3">
        <v>200</v>
      </c>
      <c r="D3">
        <v>300</v>
      </c>
      <c r="E3">
        <v>400</v>
      </c>
      <c r="F3">
        <v>500</v>
      </c>
      <c r="G3">
        <v>600</v>
      </c>
      <c r="J3" t="s">
        <v>280</v>
      </c>
    </row>
    <row r="4" spans="1:10">
      <c r="A4" s="158">
        <v>2</v>
      </c>
      <c r="B4">
        <v>101</v>
      </c>
      <c r="C4">
        <v>201</v>
      </c>
      <c r="D4">
        <v>301</v>
      </c>
      <c r="E4">
        <v>401</v>
      </c>
      <c r="F4">
        <v>501</v>
      </c>
      <c r="J4" t="s">
        <v>281</v>
      </c>
    </row>
    <row r="5" spans="1:10">
      <c r="A5" s="158">
        <v>3</v>
      </c>
      <c r="B5">
        <v>102</v>
      </c>
      <c r="C5">
        <v>202</v>
      </c>
      <c r="D5">
        <v>302</v>
      </c>
      <c r="E5">
        <v>402</v>
      </c>
      <c r="F5">
        <v>502</v>
      </c>
      <c r="J5" t="s">
        <v>282</v>
      </c>
    </row>
    <row r="6" spans="1:10">
      <c r="A6" s="158">
        <v>4</v>
      </c>
      <c r="B6">
        <v>103</v>
      </c>
      <c r="C6">
        <v>203</v>
      </c>
      <c r="D6">
        <v>303</v>
      </c>
      <c r="E6">
        <v>403</v>
      </c>
      <c r="F6">
        <v>503</v>
      </c>
      <c r="J6" t="s">
        <v>283</v>
      </c>
    </row>
    <row r="7" spans="1:10">
      <c r="A7" s="158">
        <v>5</v>
      </c>
      <c r="B7">
        <v>104</v>
      </c>
      <c r="C7">
        <v>204</v>
      </c>
      <c r="D7">
        <v>304</v>
      </c>
      <c r="E7">
        <v>404</v>
      </c>
      <c r="F7">
        <v>504</v>
      </c>
      <c r="J7" t="s">
        <v>284</v>
      </c>
    </row>
    <row r="8" spans="1:10">
      <c r="A8" s="158">
        <v>6</v>
      </c>
      <c r="B8">
        <v>105</v>
      </c>
      <c r="C8">
        <v>205</v>
      </c>
      <c r="D8">
        <v>305</v>
      </c>
      <c r="E8">
        <v>405</v>
      </c>
      <c r="J8" t="s">
        <v>285</v>
      </c>
    </row>
    <row r="9" spans="1:10">
      <c r="B9">
        <v>106</v>
      </c>
      <c r="C9">
        <v>206</v>
      </c>
      <c r="D9">
        <v>306</v>
      </c>
      <c r="J9" t="s">
        <v>286</v>
      </c>
    </row>
    <row r="10" spans="1:10">
      <c r="B10">
        <v>107</v>
      </c>
      <c r="C10">
        <v>207</v>
      </c>
      <c r="D10">
        <v>307</v>
      </c>
      <c r="J10" t="s">
        <v>287</v>
      </c>
    </row>
    <row r="11" spans="1:10">
      <c r="B11">
        <v>108</v>
      </c>
      <c r="C11">
        <v>208</v>
      </c>
      <c r="D11">
        <v>308</v>
      </c>
      <c r="J11" t="s">
        <v>288</v>
      </c>
    </row>
    <row r="12" spans="1:10">
      <c r="B12">
        <v>109</v>
      </c>
      <c r="D12">
        <v>309</v>
      </c>
      <c r="J12" t="s">
        <v>289</v>
      </c>
    </row>
    <row r="13" spans="1:10">
      <c r="D13">
        <v>310</v>
      </c>
      <c r="J13" t="s">
        <v>290</v>
      </c>
    </row>
    <row r="14" spans="1:10">
      <c r="D14">
        <v>311</v>
      </c>
      <c r="J14" t="s">
        <v>291</v>
      </c>
    </row>
    <row r="15" spans="1:10">
      <c r="D15">
        <v>312</v>
      </c>
      <c r="J15" t="s">
        <v>292</v>
      </c>
    </row>
    <row r="16" spans="1:10">
      <c r="D16">
        <v>313</v>
      </c>
      <c r="J16" t="s">
        <v>293</v>
      </c>
    </row>
    <row r="17" spans="4:10">
      <c r="D17">
        <v>314</v>
      </c>
      <c r="J17" t="s">
        <v>294</v>
      </c>
    </row>
    <row r="18" spans="4:10">
      <c r="J18" t="s">
        <v>295</v>
      </c>
    </row>
    <row r="19" spans="4:10">
      <c r="J19" t="s">
        <v>296</v>
      </c>
    </row>
    <row r="20" spans="4:10">
      <c r="J20" t="s">
        <v>297</v>
      </c>
    </row>
    <row r="21" spans="4:10">
      <c r="J21" t="s">
        <v>298</v>
      </c>
    </row>
    <row r="22" spans="4:10">
      <c r="J22" t="s">
        <v>299</v>
      </c>
    </row>
    <row r="23" spans="4:10">
      <c r="J23" t="s">
        <v>300</v>
      </c>
    </row>
    <row r="24" spans="4:10">
      <c r="J24" t="s">
        <v>301</v>
      </c>
    </row>
    <row r="25" spans="4:10">
      <c r="J25" t="s">
        <v>302</v>
      </c>
    </row>
    <row r="26" spans="4:10">
      <c r="J26" t="s">
        <v>303</v>
      </c>
    </row>
    <row r="27" spans="4:10">
      <c r="J27" t="s">
        <v>304</v>
      </c>
    </row>
    <row r="28" spans="4:10">
      <c r="J28" t="s">
        <v>305</v>
      </c>
    </row>
    <row r="29" spans="4:10">
      <c r="J29" t="s">
        <v>306</v>
      </c>
    </row>
    <row r="30" spans="4:10">
      <c r="J30" t="s">
        <v>307</v>
      </c>
    </row>
    <row r="31" spans="4:10">
      <c r="J31" t="s">
        <v>308</v>
      </c>
    </row>
    <row r="32" spans="4:10">
      <c r="J32" t="s">
        <v>309</v>
      </c>
    </row>
    <row r="33" spans="10:10">
      <c r="J33" t="s">
        <v>310</v>
      </c>
    </row>
    <row r="34" spans="10:10">
      <c r="J34" t="s">
        <v>311</v>
      </c>
    </row>
    <row r="35" spans="10:10">
      <c r="J35" t="s">
        <v>312</v>
      </c>
    </row>
    <row r="36" spans="10:10">
      <c r="J36" t="s">
        <v>313</v>
      </c>
    </row>
    <row r="37" spans="10:10">
      <c r="J37" t="s">
        <v>314</v>
      </c>
    </row>
    <row r="38" spans="10:10">
      <c r="J38" t="s">
        <v>315</v>
      </c>
    </row>
    <row r="39" spans="10:10">
      <c r="J39" t="s">
        <v>316</v>
      </c>
    </row>
    <row r="40" spans="10:10">
      <c r="J40" t="s">
        <v>317</v>
      </c>
    </row>
    <row r="41" spans="10:10">
      <c r="J41" t="s">
        <v>318</v>
      </c>
    </row>
    <row r="42" spans="10:10">
      <c r="J42" t="s">
        <v>319</v>
      </c>
    </row>
    <row r="43" spans="10:10">
      <c r="J43" t="s">
        <v>320</v>
      </c>
    </row>
    <row r="44" spans="10:10">
      <c r="J44" t="s">
        <v>321</v>
      </c>
    </row>
    <row r="45" spans="10:10">
      <c r="J45" t="s">
        <v>322</v>
      </c>
    </row>
    <row r="46" spans="10:10">
      <c r="J46" t="s">
        <v>323</v>
      </c>
    </row>
    <row r="47" spans="10:10">
      <c r="J47" t="s">
        <v>324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8CDB5-8502-4898-9A93-0270C74E91DF}">
  <dimension ref="B2:AU6"/>
  <sheetViews>
    <sheetView workbookViewId="0">
      <selection activeCell="B5" sqref="B5"/>
    </sheetView>
  </sheetViews>
  <sheetFormatPr defaultRowHeight="14"/>
  <cols>
    <col min="2" max="44" width="18.33203125" bestFit="1" customWidth="1"/>
    <col min="45" max="45" width="18.33203125" customWidth="1"/>
    <col min="46" max="47" width="18.33203125" bestFit="1" customWidth="1"/>
  </cols>
  <sheetData>
    <row r="2" spans="2:47">
      <c r="B2" t="s">
        <v>279</v>
      </c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  <c r="S2" t="s">
        <v>296</v>
      </c>
      <c r="T2" t="s">
        <v>297</v>
      </c>
      <c r="U2" t="s">
        <v>298</v>
      </c>
      <c r="V2" t="s">
        <v>299</v>
      </c>
      <c r="W2" t="s">
        <v>300</v>
      </c>
      <c r="X2" t="s">
        <v>301</v>
      </c>
      <c r="Y2" t="s">
        <v>302</v>
      </c>
      <c r="Z2" t="s">
        <v>303</v>
      </c>
      <c r="AA2" t="s">
        <v>304</v>
      </c>
      <c r="AB2" t="s">
        <v>305</v>
      </c>
      <c r="AC2" t="s">
        <v>306</v>
      </c>
      <c r="AD2" t="s">
        <v>307</v>
      </c>
      <c r="AE2" t="s">
        <v>308</v>
      </c>
      <c r="AF2" t="s">
        <v>309</v>
      </c>
      <c r="AG2" t="s">
        <v>310</v>
      </c>
      <c r="AH2" t="s">
        <v>311</v>
      </c>
      <c r="AI2" t="s">
        <v>312</v>
      </c>
      <c r="AJ2" t="s">
        <v>313</v>
      </c>
      <c r="AK2" t="s">
        <v>314</v>
      </c>
      <c r="AL2" t="s">
        <v>315</v>
      </c>
      <c r="AM2" t="s">
        <v>316</v>
      </c>
      <c r="AN2" t="s">
        <v>317</v>
      </c>
      <c r="AO2" t="s">
        <v>318</v>
      </c>
      <c r="AP2" t="s">
        <v>319</v>
      </c>
      <c r="AQ2" t="s">
        <v>320</v>
      </c>
      <c r="AR2" t="s">
        <v>321</v>
      </c>
      <c r="AS2" t="s">
        <v>322</v>
      </c>
      <c r="AT2" t="s">
        <v>323</v>
      </c>
      <c r="AU2" t="s">
        <v>324</v>
      </c>
    </row>
    <row r="3" spans="2:47">
      <c r="B3" s="159" t="s">
        <v>344</v>
      </c>
      <c r="C3" s="159" t="s">
        <v>325</v>
      </c>
      <c r="D3" s="159" t="s">
        <v>326</v>
      </c>
      <c r="E3" s="159" t="s">
        <v>327</v>
      </c>
      <c r="F3" s="159" t="s">
        <v>328</v>
      </c>
      <c r="G3" s="159" t="s">
        <v>329</v>
      </c>
      <c r="H3" s="159" t="s">
        <v>330</v>
      </c>
      <c r="I3" s="159" t="s">
        <v>331</v>
      </c>
      <c r="J3" s="159" t="s">
        <v>332</v>
      </c>
      <c r="K3" s="159" t="s">
        <v>333</v>
      </c>
      <c r="L3" s="159" t="s">
        <v>345</v>
      </c>
      <c r="M3" s="159" t="s">
        <v>334</v>
      </c>
      <c r="N3" s="159" t="s">
        <v>335</v>
      </c>
      <c r="O3" s="159" t="s">
        <v>336</v>
      </c>
      <c r="P3" s="159" t="s">
        <v>337</v>
      </c>
      <c r="Q3" s="159" t="s">
        <v>338</v>
      </c>
      <c r="R3" s="159" t="s">
        <v>339</v>
      </c>
      <c r="S3" s="159" t="s">
        <v>340</v>
      </c>
      <c r="T3" s="159" t="s">
        <v>341</v>
      </c>
      <c r="U3" s="159" t="s">
        <v>346</v>
      </c>
      <c r="V3" s="159" t="s">
        <v>342</v>
      </c>
      <c r="W3" s="159" t="s">
        <v>343</v>
      </c>
      <c r="X3" s="159" t="s">
        <v>347</v>
      </c>
      <c r="Y3" s="159" t="s">
        <v>348</v>
      </c>
      <c r="Z3" s="159" t="s">
        <v>349</v>
      </c>
      <c r="AA3" s="159" t="s">
        <v>350</v>
      </c>
      <c r="AB3" s="159" t="s">
        <v>351</v>
      </c>
      <c r="AC3" s="159" t="s">
        <v>352</v>
      </c>
      <c r="AD3" s="159" t="s">
        <v>353</v>
      </c>
      <c r="AE3" s="159" t="s">
        <v>354</v>
      </c>
      <c r="AF3" s="159" t="s">
        <v>355</v>
      </c>
      <c r="AG3" s="159" t="s">
        <v>356</v>
      </c>
      <c r="AH3" s="159" t="s">
        <v>357</v>
      </c>
      <c r="AI3" s="159" t="s">
        <v>358</v>
      </c>
      <c r="AJ3" s="159" t="s">
        <v>359</v>
      </c>
      <c r="AK3" s="159" t="s">
        <v>360</v>
      </c>
      <c r="AL3" s="159" t="s">
        <v>361</v>
      </c>
      <c r="AM3" s="159" t="s">
        <v>362</v>
      </c>
      <c r="AN3" s="159" t="s">
        <v>363</v>
      </c>
      <c r="AO3" s="159" t="s">
        <v>364</v>
      </c>
      <c r="AP3" s="159" t="s">
        <v>365</v>
      </c>
      <c r="AQ3" s="159" t="s">
        <v>366</v>
      </c>
      <c r="AR3" s="159" t="s">
        <v>367</v>
      </c>
      <c r="AS3" s="159" t="s">
        <v>368</v>
      </c>
      <c r="AT3" s="159" t="s">
        <v>370</v>
      </c>
      <c r="AU3" s="159" t="s">
        <v>369</v>
      </c>
    </row>
    <row r="4" spans="2:47">
      <c r="B4" s="159" t="s">
        <v>371</v>
      </c>
      <c r="C4" s="159" t="s">
        <v>376</v>
      </c>
      <c r="D4" s="159" t="s">
        <v>377</v>
      </c>
      <c r="E4" s="159" t="s">
        <v>378</v>
      </c>
      <c r="F4" s="159" t="s">
        <v>379</v>
      </c>
      <c r="G4" s="159" t="s">
        <v>380</v>
      </c>
      <c r="H4" s="159" t="s">
        <v>381</v>
      </c>
      <c r="I4" s="159" t="s">
        <v>382</v>
      </c>
      <c r="J4" s="159" t="s">
        <v>383</v>
      </c>
      <c r="K4" s="159" t="s">
        <v>384</v>
      </c>
      <c r="L4" s="159" t="s">
        <v>403</v>
      </c>
      <c r="M4" s="159" t="s">
        <v>406</v>
      </c>
      <c r="N4" s="159" t="s">
        <v>407</v>
      </c>
      <c r="O4" s="159" t="s">
        <v>408</v>
      </c>
      <c r="P4" s="159" t="s">
        <v>409</v>
      </c>
      <c r="Q4" s="159" t="s">
        <v>410</v>
      </c>
      <c r="R4" s="159" t="s">
        <v>411</v>
      </c>
      <c r="S4" s="159" t="s">
        <v>412</v>
      </c>
      <c r="T4" s="159" t="s">
        <v>413</v>
      </c>
      <c r="U4" s="159" t="s">
        <v>430</v>
      </c>
      <c r="V4" s="159" t="s">
        <v>433</v>
      </c>
      <c r="W4" s="159" t="s">
        <v>434</v>
      </c>
      <c r="X4" s="159" t="s">
        <v>435</v>
      </c>
      <c r="Y4" s="159" t="s">
        <v>436</v>
      </c>
      <c r="Z4" s="159" t="s">
        <v>437</v>
      </c>
      <c r="AA4" s="159" t="s">
        <v>438</v>
      </c>
      <c r="AB4" s="159" t="s">
        <v>439</v>
      </c>
      <c r="AC4" s="159" t="s">
        <v>440</v>
      </c>
      <c r="AD4" s="159" t="s">
        <v>441</v>
      </c>
      <c r="AE4" s="159" t="s">
        <v>372</v>
      </c>
      <c r="AF4" s="159" t="s">
        <v>442</v>
      </c>
      <c r="AG4" s="159" t="s">
        <v>443</v>
      </c>
      <c r="AH4" s="159" t="s">
        <v>444</v>
      </c>
      <c r="AI4" s="159" t="s">
        <v>445</v>
      </c>
      <c r="AJ4" s="159" t="s">
        <v>473</v>
      </c>
      <c r="AK4" s="159" t="s">
        <v>476</v>
      </c>
      <c r="AL4" s="159" t="s">
        <v>477</v>
      </c>
      <c r="AM4" s="159" t="s">
        <v>478</v>
      </c>
      <c r="AN4" s="159" t="s">
        <v>479</v>
      </c>
      <c r="AO4" s="159" t="s">
        <v>488</v>
      </c>
      <c r="AP4" s="159" t="s">
        <v>491</v>
      </c>
      <c r="AQ4" s="159" t="s">
        <v>494</v>
      </c>
      <c r="AR4" s="159" t="s">
        <v>495</v>
      </c>
      <c r="AS4" s="159" t="s">
        <v>496</v>
      </c>
      <c r="AT4" s="159" t="s">
        <v>497</v>
      </c>
      <c r="AU4" s="159" t="s">
        <v>506</v>
      </c>
    </row>
    <row r="5" spans="2:47">
      <c r="B5" s="159" t="s">
        <v>374</v>
      </c>
      <c r="C5" s="159" t="s">
        <v>385</v>
      </c>
      <c r="D5" s="159" t="s">
        <v>386</v>
      </c>
      <c r="E5" s="159" t="s">
        <v>387</v>
      </c>
      <c r="F5" s="159" t="s">
        <v>388</v>
      </c>
      <c r="G5" s="159" t="s">
        <v>389</v>
      </c>
      <c r="H5" s="159" t="s">
        <v>390</v>
      </c>
      <c r="I5" s="159" t="s">
        <v>391</v>
      </c>
      <c r="J5" s="159" t="s">
        <v>392</v>
      </c>
      <c r="K5" s="159" t="s">
        <v>393</v>
      </c>
      <c r="L5" s="159" t="s">
        <v>404</v>
      </c>
      <c r="M5" s="159" t="s">
        <v>414</v>
      </c>
      <c r="N5" s="159" t="s">
        <v>415</v>
      </c>
      <c r="O5" s="159" t="s">
        <v>416</v>
      </c>
      <c r="P5" s="159" t="s">
        <v>417</v>
      </c>
      <c r="Q5" s="159" t="s">
        <v>418</v>
      </c>
      <c r="R5" s="159" t="s">
        <v>419</v>
      </c>
      <c r="S5" s="159" t="s">
        <v>420</v>
      </c>
      <c r="T5" s="159" t="s">
        <v>421</v>
      </c>
      <c r="U5" s="159" t="s">
        <v>431</v>
      </c>
      <c r="V5" s="159" t="s">
        <v>446</v>
      </c>
      <c r="W5" s="159" t="s">
        <v>447</v>
      </c>
      <c r="X5" s="159" t="s">
        <v>448</v>
      </c>
      <c r="Y5" s="159" t="s">
        <v>449</v>
      </c>
      <c r="Z5" s="159" t="s">
        <v>450</v>
      </c>
      <c r="AA5" s="159" t="s">
        <v>451</v>
      </c>
      <c r="AB5" s="159" t="s">
        <v>452</v>
      </c>
      <c r="AC5" s="159" t="s">
        <v>453</v>
      </c>
      <c r="AD5" s="159" t="s">
        <v>454</v>
      </c>
      <c r="AE5" s="159" t="s">
        <v>375</v>
      </c>
      <c r="AF5" s="159" t="s">
        <v>455</v>
      </c>
      <c r="AG5" s="159" t="s">
        <v>456</v>
      </c>
      <c r="AH5" s="159" t="s">
        <v>457</v>
      </c>
      <c r="AI5" s="159" t="s">
        <v>458</v>
      </c>
      <c r="AJ5" s="159" t="s">
        <v>474</v>
      </c>
      <c r="AK5" s="159" t="s">
        <v>480</v>
      </c>
      <c r="AL5" s="159" t="s">
        <v>481</v>
      </c>
      <c r="AM5" s="159" t="s">
        <v>482</v>
      </c>
      <c r="AN5" s="159" t="s">
        <v>483</v>
      </c>
      <c r="AO5" s="159" t="s">
        <v>489</v>
      </c>
      <c r="AP5" s="159" t="s">
        <v>492</v>
      </c>
      <c r="AQ5" s="159" t="s">
        <v>498</v>
      </c>
      <c r="AR5" s="159" t="s">
        <v>499</v>
      </c>
      <c r="AS5" s="159" t="s">
        <v>500</v>
      </c>
      <c r="AT5" s="159" t="s">
        <v>501</v>
      </c>
      <c r="AU5" s="159" t="s">
        <v>507</v>
      </c>
    </row>
    <row r="6" spans="2:47">
      <c r="B6" s="159" t="s">
        <v>373</v>
      </c>
      <c r="C6" s="159" t="s">
        <v>394</v>
      </c>
      <c r="D6" s="159" t="s">
        <v>395</v>
      </c>
      <c r="E6" s="159" t="s">
        <v>396</v>
      </c>
      <c r="F6" s="159" t="s">
        <v>397</v>
      </c>
      <c r="G6" s="159" t="s">
        <v>398</v>
      </c>
      <c r="H6" s="159" t="s">
        <v>399</v>
      </c>
      <c r="I6" s="159" t="s">
        <v>400</v>
      </c>
      <c r="J6" s="159" t="s">
        <v>401</v>
      </c>
      <c r="K6" s="159" t="s">
        <v>402</v>
      </c>
      <c r="L6" s="159" t="s">
        <v>405</v>
      </c>
      <c r="M6" s="159" t="s">
        <v>422</v>
      </c>
      <c r="N6" s="159" t="s">
        <v>423</v>
      </c>
      <c r="O6" s="159" t="s">
        <v>424</v>
      </c>
      <c r="P6" s="159" t="s">
        <v>425</v>
      </c>
      <c r="Q6" s="159" t="s">
        <v>426</v>
      </c>
      <c r="R6" s="159" t="s">
        <v>427</v>
      </c>
      <c r="S6" s="159" t="s">
        <v>428</v>
      </c>
      <c r="T6" s="159" t="s">
        <v>429</v>
      </c>
      <c r="U6" s="159" t="s">
        <v>432</v>
      </c>
      <c r="V6" s="159" t="s">
        <v>459</v>
      </c>
      <c r="W6" s="159" t="s">
        <v>460</v>
      </c>
      <c r="X6" s="159" t="s">
        <v>461</v>
      </c>
      <c r="Y6" s="159" t="s">
        <v>462</v>
      </c>
      <c r="Z6" s="159" t="s">
        <v>463</v>
      </c>
      <c r="AA6" s="159" t="s">
        <v>464</v>
      </c>
      <c r="AB6" s="159" t="s">
        <v>465</v>
      </c>
      <c r="AC6" s="159" t="s">
        <v>466</v>
      </c>
      <c r="AD6" s="159" t="s">
        <v>467</v>
      </c>
      <c r="AE6" s="159" t="s">
        <v>468</v>
      </c>
      <c r="AF6" s="159" t="s">
        <v>469</v>
      </c>
      <c r="AG6" s="159" t="s">
        <v>470</v>
      </c>
      <c r="AH6" s="159" t="s">
        <v>471</v>
      </c>
      <c r="AI6" s="159" t="s">
        <v>472</v>
      </c>
      <c r="AJ6" s="159" t="s">
        <v>475</v>
      </c>
      <c r="AK6" s="159" t="s">
        <v>484</v>
      </c>
      <c r="AL6" s="159" t="s">
        <v>485</v>
      </c>
      <c r="AM6" s="159" t="s">
        <v>486</v>
      </c>
      <c r="AN6" s="159" t="s">
        <v>487</v>
      </c>
      <c r="AO6" s="159" t="s">
        <v>490</v>
      </c>
      <c r="AP6" s="159" t="s">
        <v>493</v>
      </c>
      <c r="AQ6" s="159" t="s">
        <v>502</v>
      </c>
      <c r="AR6" s="159" t="s">
        <v>503</v>
      </c>
      <c r="AS6" s="159" t="s">
        <v>504</v>
      </c>
      <c r="AT6" s="159" t="s">
        <v>505</v>
      </c>
      <c r="AU6" s="159" t="s">
        <v>508</v>
      </c>
    </row>
  </sheetData>
  <phoneticPr fontId="2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53</vt:i4>
      </vt:variant>
    </vt:vector>
  </HeadingPairs>
  <TitlesOfParts>
    <vt:vector size="60" baseType="lpstr">
      <vt:lpstr>見積表紙 </vt:lpstr>
      <vt:lpstr>内訳明細書</vt:lpstr>
      <vt:lpstr>取込用シート</vt:lpstr>
      <vt:lpstr>費目一覧表</vt:lpstr>
      <vt:lpstr>工種一覧表</vt:lpstr>
      <vt:lpstr>Sheet1</vt:lpstr>
      <vt:lpstr>Sheet2</vt:lpstr>
      <vt:lpstr>_1</vt:lpstr>
      <vt:lpstr>_100</vt:lpstr>
      <vt:lpstr>_101</vt:lpstr>
      <vt:lpstr>_102</vt:lpstr>
      <vt:lpstr>_103</vt:lpstr>
      <vt:lpstr>_104</vt:lpstr>
      <vt:lpstr>_105</vt:lpstr>
      <vt:lpstr>_106</vt:lpstr>
      <vt:lpstr>_107</vt:lpstr>
      <vt:lpstr>_108</vt:lpstr>
      <vt:lpstr>_109</vt:lpstr>
      <vt:lpstr>_2</vt:lpstr>
      <vt:lpstr>_200</vt:lpstr>
      <vt:lpstr>_201</vt:lpstr>
      <vt:lpstr>_202</vt:lpstr>
      <vt:lpstr>_203</vt:lpstr>
      <vt:lpstr>_204</vt:lpstr>
      <vt:lpstr>_205</vt:lpstr>
      <vt:lpstr>_206</vt:lpstr>
      <vt:lpstr>_207</vt:lpstr>
      <vt:lpstr>_208</vt:lpstr>
      <vt:lpstr>_3</vt:lpstr>
      <vt:lpstr>_300</vt:lpstr>
      <vt:lpstr>_301</vt:lpstr>
      <vt:lpstr>_302</vt:lpstr>
      <vt:lpstr>_303</vt:lpstr>
      <vt:lpstr>_304</vt:lpstr>
      <vt:lpstr>_305</vt:lpstr>
      <vt:lpstr>_306</vt:lpstr>
      <vt:lpstr>_307</vt:lpstr>
      <vt:lpstr>_308</vt:lpstr>
      <vt:lpstr>_309</vt:lpstr>
      <vt:lpstr>_310</vt:lpstr>
      <vt:lpstr>_311</vt:lpstr>
      <vt:lpstr>_312</vt:lpstr>
      <vt:lpstr>_313</vt:lpstr>
      <vt:lpstr>_314</vt:lpstr>
      <vt:lpstr>_4</vt:lpstr>
      <vt:lpstr>_400</vt:lpstr>
      <vt:lpstr>_401</vt:lpstr>
      <vt:lpstr>_402</vt:lpstr>
      <vt:lpstr>_403</vt:lpstr>
      <vt:lpstr>_404</vt:lpstr>
      <vt:lpstr>_405</vt:lpstr>
      <vt:lpstr>_5</vt:lpstr>
      <vt:lpstr>_500</vt:lpstr>
      <vt:lpstr>_501</vt:lpstr>
      <vt:lpstr>_502</vt:lpstr>
      <vt:lpstr>_503</vt:lpstr>
      <vt:lpstr>_504</vt:lpstr>
      <vt:lpstr>_6</vt:lpstr>
      <vt:lpstr>_600</vt:lpstr>
      <vt:lpstr>'見積表紙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2023-03-31T02:18:04Z</cp:lastPrinted>
  <dcterms:created xsi:type="dcterms:W3CDTF">2018-06-07T08:24:18Z</dcterms:created>
  <dcterms:modified xsi:type="dcterms:W3CDTF">2023-03-31T02:19:44Z</dcterms:modified>
</cp:coreProperties>
</file>